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955" windowHeight="6870" activeTab="1"/>
  </bookViews>
  <sheets>
    <sheet name="Einstufung unter 3-jährige" sheetId="1" r:id="rId1"/>
    <sheet name="Einstufung über 3-jährige" sheetId="2" r:id="rId2"/>
  </sheets>
  <definedNames/>
  <calcPr fullCalcOnLoad="1"/>
</workbook>
</file>

<file path=xl/sharedStrings.xml><?xml version="1.0" encoding="utf-8"?>
<sst xmlns="http://schemas.openxmlformats.org/spreadsheetml/2006/main" count="145" uniqueCount="43">
  <si>
    <t>Kindergartenbeiträge  monatlich</t>
  </si>
  <si>
    <t xml:space="preserve">Betreuung pro Woche                             </t>
  </si>
  <si>
    <t>Anzahl der Kinder für die Familienbeihilfe bezogen wird</t>
  </si>
  <si>
    <t>Stufe</t>
  </si>
  <si>
    <t>Tarif Euro</t>
  </si>
  <si>
    <t>1/1    40 Std. bis</t>
  </si>
  <si>
    <t>1/2   20 Std. bis</t>
  </si>
  <si>
    <t>3/4   30 Std. bis</t>
  </si>
  <si>
    <t>1  Kind</t>
  </si>
  <si>
    <t>2  Kinder</t>
  </si>
  <si>
    <t>EDV-</t>
  </si>
  <si>
    <t xml:space="preserve"> Schl.</t>
  </si>
  <si>
    <t>Familieneink.</t>
  </si>
  <si>
    <t>EURO Netto</t>
  </si>
  <si>
    <t>ab 3 Kinder</t>
  </si>
  <si>
    <t xml:space="preserve">"Tagesheim für Kleinkinder " </t>
  </si>
  <si>
    <t>1 Kind</t>
  </si>
  <si>
    <t>2 Kinder</t>
  </si>
  <si>
    <t>Verpflegung:</t>
  </si>
  <si>
    <t xml:space="preserve">Tarife abzüglich </t>
  </si>
  <si>
    <t xml:space="preserve">                                           Pro konsumiertes Abendessen  € 1,40</t>
  </si>
  <si>
    <t xml:space="preserve">                                           Pro konsumiertes Mittagessen   € 2,80</t>
  </si>
  <si>
    <r>
      <t xml:space="preserve">1/1    40 Std. </t>
    </r>
    <r>
      <rPr>
        <b/>
        <sz val="22"/>
        <color indexed="10"/>
        <rFont val="Arial"/>
        <family val="2"/>
      </rPr>
      <t>ab</t>
    </r>
  </si>
  <si>
    <r>
      <t xml:space="preserve">3/4   30 Std. </t>
    </r>
    <r>
      <rPr>
        <b/>
        <sz val="22"/>
        <color indexed="10"/>
        <rFont val="Arial"/>
        <family val="2"/>
      </rPr>
      <t>ab</t>
    </r>
  </si>
  <si>
    <r>
      <t xml:space="preserve">1/2   20 Std. </t>
    </r>
    <r>
      <rPr>
        <b/>
        <sz val="22"/>
        <color indexed="10"/>
        <rFont val="Arial"/>
        <family val="2"/>
      </rPr>
      <t>ab</t>
    </r>
  </si>
  <si>
    <t>Betreuung ab 31 Wo.Std., dann abzügl. € 40,00 monatlich</t>
  </si>
  <si>
    <t>Betreuung bis 30 Wo.Std., dann abzügl. € 20,00 monatlich</t>
  </si>
  <si>
    <t xml:space="preserve"> "Beitragsfreier halbtägiger Besuch für Kinder von 3-6 Jahren" ab 1.4.2023</t>
  </si>
  <si>
    <t>673-1</t>
  </si>
  <si>
    <t>667-1</t>
  </si>
  <si>
    <t>Betreuung bis 20 Stunden, keine Beitragseinhebung (Förderung € 180,00)</t>
  </si>
  <si>
    <r>
      <t xml:space="preserve">1/1    40 Std. </t>
    </r>
    <r>
      <rPr>
        <b/>
        <sz val="22"/>
        <color indexed="10"/>
        <rFont val="Arial"/>
        <family val="2"/>
      </rPr>
      <t>ab</t>
    </r>
  </si>
  <si>
    <r>
      <t xml:space="preserve">3/4   30 Std. </t>
    </r>
    <r>
      <rPr>
        <b/>
        <sz val="22"/>
        <color indexed="10"/>
        <rFont val="Arial"/>
        <family val="2"/>
      </rPr>
      <t>ab</t>
    </r>
  </si>
  <si>
    <r>
      <t xml:space="preserve">Schulanfänger Juli-August auch, dann beitragsfreier Kindergarten </t>
    </r>
    <r>
      <rPr>
        <sz val="20"/>
        <rFont val="Arial"/>
        <family val="2"/>
      </rPr>
      <t>-</t>
    </r>
    <r>
      <rPr>
        <b/>
        <sz val="20"/>
        <rFont val="Arial"/>
        <family val="2"/>
      </rPr>
      <t>€180/Monat</t>
    </r>
  </si>
  <si>
    <t xml:space="preserve">Betreuung bis 30 Stunden, Förderung € 180,00 bis Höchstbetrag (Deckelung) € 120,00 </t>
  </si>
  <si>
    <t>Betreuung bis 40 Stunden, Förderung € 180,00 bis Höchstbetrag (Deckelung) € 240,00</t>
  </si>
  <si>
    <t>Familienpaket (Erhöhung mit 09/2022)</t>
  </si>
  <si>
    <t>Tarife Zusammenstellung ( incl. 13% MWST.) ab April 2023  bis auf weiteres</t>
  </si>
  <si>
    <t>Einstufung für Kinder unter 3 Jahren</t>
  </si>
  <si>
    <t>egal</t>
  </si>
  <si>
    <t>gratis</t>
  </si>
  <si>
    <t>Einstufung für Kinder über 3 Jahre</t>
  </si>
  <si>
    <t xml:space="preserve">Schulanfänger abzüglich € 1.800,- auf 10 Monate Sept-Juni; bleibt der 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</si>
</sst>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öS&quot;;\-#,##0\ &quot;öS&quot;"/>
    <numFmt numFmtId="181" formatCode="#,##0\ &quot;öS&quot;;[Red]\-#,##0\ &quot;öS&quot;"/>
    <numFmt numFmtId="182" formatCode="#,##0.00\ &quot;öS&quot;;\-#,##0.00\ &quot;öS&quot;"/>
    <numFmt numFmtId="183" formatCode="#,##0.00\ &quot;öS&quot;;[Red]\-#,##0.00\ &quot;öS&quot;"/>
    <numFmt numFmtId="184" formatCode="_-* #,##0\ &quot;öS&quot;_-;\-* #,##0\ &quot;öS&quot;_-;_-* &quot;-&quot;\ &quot;öS&quot;_-;_-@_-"/>
    <numFmt numFmtId="185" formatCode="_-* #,##0\ _ö_S_-;\-* #,##0\ _ö_S_-;_-* &quot;-&quot;\ _ö_S_-;_-@_-"/>
    <numFmt numFmtId="186" formatCode="_-* #,##0.00\ &quot;öS&quot;_-;\-* #,##0.00\ &quot;öS&quot;_-;_-* &quot;-&quot;??\ &quot;öS&quot;_-;_-@_-"/>
    <numFmt numFmtId="187" formatCode="_-* #,##0.00\ _ö_S_-;\-* #,##0.00\ _ö_S_-;_-* &quot;-&quot;??\ _ö_S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#,##0\ &quot;ATS&quot;;\-#,##0\ &quot;ATS&quot;"/>
    <numFmt numFmtId="195" formatCode="#,##0\ &quot;ATS&quot;;[Red]\-#,##0\ &quot;ATS&quot;"/>
    <numFmt numFmtId="196" formatCode="#,##0.00\ &quot;ATS&quot;;\-#,##0.00\ &quot;ATS&quot;"/>
    <numFmt numFmtId="197" formatCode="#,##0.00\ &quot;ATS&quot;;[Red]\-#,##0.00\ &quot;ATS&quot;"/>
    <numFmt numFmtId="198" formatCode="_-* #,##0\ &quot;ATS&quot;_-;\-* #,##0\ &quot;ATS&quot;_-;_-* &quot;-&quot;\ &quot;ATS&quot;_-;_-@_-"/>
    <numFmt numFmtId="199" formatCode="_-* #,##0\ _A_T_S_-;\-* #,##0\ _A_T_S_-;_-* &quot;-&quot;\ _A_T_S_-;_-@_-"/>
    <numFmt numFmtId="200" formatCode="_-* #,##0.00\ &quot;ATS&quot;_-;\-* #,##0.00\ &quot;ATS&quot;_-;_-* &quot;-&quot;??\ &quot;ATS&quot;_-;_-@_-"/>
    <numFmt numFmtId="201" formatCode="_-* #,##0.00\ _A_T_S_-;\-* #,##0.00\ _A_T_S_-;_-* &quot;-&quot;??\ _A_T_S_-;_-@_-"/>
    <numFmt numFmtId="202" formatCode="&quot;ATS&quot;\ #,##0;\-&quot;ATS&quot;\ #,##0"/>
    <numFmt numFmtId="203" formatCode="&quot;ATS&quot;\ #,##0;[Red]\-&quot;ATS&quot;\ #,##0"/>
    <numFmt numFmtId="204" formatCode="&quot;ATS&quot;\ #,##0.00;\-&quot;ATS&quot;\ #,##0.00"/>
    <numFmt numFmtId="205" formatCode="&quot;ATS&quot;\ #,##0.00;[Red]\-&quot;ATS&quot;\ #,##0.00"/>
    <numFmt numFmtId="206" formatCode="_-&quot;ATS&quot;\ * #,##0_-;\-&quot;ATS&quot;\ * #,##0_-;_-&quot;ATS&quot;\ * &quot;-&quot;_-;_-@_-"/>
    <numFmt numFmtId="207" formatCode="_-&quot;ATS&quot;\ * #,##0.00_-;\-&quot;ATS&quot;\ * #,##0.00_-;_-&quot;ATS&quot;\ * &quot;-&quot;??_-;_-@_-"/>
    <numFmt numFmtId="208" formatCode="_-* #,##0\ _Ö_S_-;\-* #,##0\ _Ö_S_-;_-* &quot;-&quot;\ _Ö_S_-;_-@_-"/>
    <numFmt numFmtId="209" formatCode="_-* #,##0.00\ _Ö_S_-;\-* #,##0.00\ _Ö_S_-;_-* &quot;-&quot;??\ _Ö_S_-;_-@_-"/>
    <numFmt numFmtId="210" formatCode="0.0"/>
    <numFmt numFmtId="211" formatCode="[$€-2]\ #,##0.00;[Red]\-[$€-2]\ #,##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u val="single"/>
      <sz val="22"/>
      <color indexed="8"/>
      <name val="Arial"/>
      <family val="2"/>
    </font>
    <font>
      <b/>
      <sz val="20"/>
      <color indexed="10"/>
      <name val="Arial"/>
      <family val="2"/>
    </font>
    <font>
      <sz val="22"/>
      <color indexed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2"/>
      <color indexed="10"/>
      <name val="Arial"/>
      <family val="2"/>
    </font>
    <font>
      <sz val="20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2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28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20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20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211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 locked="0"/>
    </xf>
    <xf numFmtId="2" fontId="13" fillId="33" borderId="0" xfId="0" applyNumberFormat="1" applyFont="1" applyFill="1" applyBorder="1" applyAlignment="1" applyProtection="1">
      <alignment horizontal="center"/>
      <protection locked="0"/>
    </xf>
    <xf numFmtId="0" fontId="11" fillId="33" borderId="13" xfId="0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/>
      <protection locked="0"/>
    </xf>
    <xf numFmtId="211" fontId="14" fillId="33" borderId="0" xfId="0" applyNumberFormat="1" applyFont="1" applyFill="1" applyBorder="1" applyAlignment="1" applyProtection="1">
      <alignment/>
      <protection locked="0"/>
    </xf>
    <xf numFmtId="2" fontId="4" fillId="33" borderId="0" xfId="0" applyNumberFormat="1" applyFont="1" applyFill="1" applyBorder="1" applyAlignment="1" applyProtection="1">
      <alignment horizontal="right"/>
      <protection locked="0"/>
    </xf>
    <xf numFmtId="0" fontId="11" fillId="33" borderId="13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3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11" xfId="0" applyFont="1" applyFill="1" applyBorder="1" applyAlignment="1" applyProtection="1">
      <alignment/>
      <protection locked="0"/>
    </xf>
    <xf numFmtId="0" fontId="17" fillId="34" borderId="16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34" borderId="12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18" fillId="34" borderId="13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4" fillId="30" borderId="18" xfId="0" applyFont="1" applyFill="1" applyBorder="1" applyAlignment="1" applyProtection="1">
      <alignment/>
      <protection locked="0"/>
    </xf>
    <xf numFmtId="3" fontId="4" fillId="30" borderId="18" xfId="0" applyNumberFormat="1" applyFont="1" applyFill="1" applyBorder="1" applyAlignment="1" applyProtection="1">
      <alignment horizontal="center"/>
      <protection locked="0"/>
    </xf>
    <xf numFmtId="0" fontId="4" fillId="30" borderId="18" xfId="0" applyFont="1" applyFill="1" applyBorder="1" applyAlignment="1" applyProtection="1">
      <alignment horizontal="center"/>
      <protection locked="0"/>
    </xf>
    <xf numFmtId="2" fontId="4" fillId="30" borderId="18" xfId="0" applyNumberFormat="1" applyFont="1" applyFill="1" applyBorder="1" applyAlignment="1" applyProtection="1">
      <alignment horizontal="center"/>
      <protection locked="0"/>
    </xf>
    <xf numFmtId="0" fontId="5" fillId="30" borderId="19" xfId="0" applyFont="1" applyFill="1" applyBorder="1" applyAlignment="1" applyProtection="1">
      <alignment horizontal="center"/>
      <protection locked="0"/>
    </xf>
    <xf numFmtId="0" fontId="5" fillId="30" borderId="20" xfId="0" applyFont="1" applyFill="1" applyBorder="1" applyAlignment="1" applyProtection="1">
      <alignment horizontal="center"/>
      <protection locked="0"/>
    </xf>
    <xf numFmtId="0" fontId="13" fillId="30" borderId="21" xfId="0" applyFont="1" applyFill="1" applyBorder="1" applyAlignment="1" applyProtection="1">
      <alignment horizontal="center"/>
      <protection locked="0"/>
    </xf>
    <xf numFmtId="0" fontId="13" fillId="30" borderId="22" xfId="0" applyFont="1" applyFill="1" applyBorder="1" applyAlignment="1" applyProtection="1">
      <alignment horizontal="center"/>
      <protection locked="0"/>
    </xf>
    <xf numFmtId="2" fontId="12" fillId="30" borderId="16" xfId="0" applyNumberFormat="1" applyFont="1" applyFill="1" applyBorder="1" applyAlignment="1" applyProtection="1">
      <alignment horizontal="center"/>
      <protection locked="0"/>
    </xf>
    <xf numFmtId="0" fontId="12" fillId="30" borderId="23" xfId="0" applyFont="1" applyFill="1" applyBorder="1" applyAlignment="1" applyProtection="1">
      <alignment horizontal="center"/>
      <protection locked="0"/>
    </xf>
    <xf numFmtId="2" fontId="12" fillId="30" borderId="24" xfId="0" applyNumberFormat="1" applyFont="1" applyFill="1" applyBorder="1" applyAlignment="1" applyProtection="1">
      <alignment horizontal="center"/>
      <protection locked="0"/>
    </xf>
    <xf numFmtId="0" fontId="5" fillId="30" borderId="25" xfId="0" applyFont="1" applyFill="1" applyBorder="1" applyAlignment="1" applyProtection="1">
      <alignment horizontal="center"/>
      <protection locked="0"/>
    </xf>
    <xf numFmtId="0" fontId="4" fillId="30" borderId="26" xfId="0" applyFont="1" applyFill="1" applyBorder="1" applyAlignment="1" applyProtection="1">
      <alignment/>
      <protection locked="0"/>
    </xf>
    <xf numFmtId="3" fontId="4" fillId="30" borderId="26" xfId="0" applyNumberFormat="1" applyFont="1" applyFill="1" applyBorder="1" applyAlignment="1" applyProtection="1">
      <alignment horizontal="center"/>
      <protection locked="0"/>
    </xf>
    <xf numFmtId="0" fontId="4" fillId="30" borderId="26" xfId="0" applyFont="1" applyFill="1" applyBorder="1" applyAlignment="1" applyProtection="1">
      <alignment horizontal="center"/>
      <protection locked="0"/>
    </xf>
    <xf numFmtId="2" fontId="4" fillId="30" borderId="26" xfId="0" applyNumberFormat="1" applyFont="1" applyFill="1" applyBorder="1" applyAlignment="1" applyProtection="1">
      <alignment horizontal="center"/>
      <protection locked="0"/>
    </xf>
    <xf numFmtId="0" fontId="5" fillId="30" borderId="27" xfId="0" applyFont="1" applyFill="1" applyBorder="1" applyAlignment="1" applyProtection="1">
      <alignment horizontal="center"/>
      <protection locked="0"/>
    </xf>
    <xf numFmtId="0" fontId="5" fillId="30" borderId="28" xfId="0" applyFont="1" applyFill="1" applyBorder="1" applyAlignment="1" applyProtection="1">
      <alignment horizontal="center"/>
      <protection locked="0"/>
    </xf>
    <xf numFmtId="0" fontId="13" fillId="30" borderId="29" xfId="0" applyFont="1" applyFill="1" applyBorder="1" applyAlignment="1" applyProtection="1">
      <alignment horizontal="center"/>
      <protection locked="0"/>
    </xf>
    <xf numFmtId="0" fontId="12" fillId="30" borderId="27" xfId="0" applyFont="1" applyFill="1" applyBorder="1" applyAlignment="1" applyProtection="1">
      <alignment horizontal="center"/>
      <protection locked="0"/>
    </xf>
    <xf numFmtId="0" fontId="5" fillId="30" borderId="30" xfId="0" applyFont="1" applyFill="1" applyBorder="1" applyAlignment="1" applyProtection="1">
      <alignment horizontal="center"/>
      <protection locked="0"/>
    </xf>
    <xf numFmtId="0" fontId="4" fillId="30" borderId="31" xfId="0" applyFont="1" applyFill="1" applyBorder="1" applyAlignment="1" applyProtection="1">
      <alignment/>
      <protection locked="0"/>
    </xf>
    <xf numFmtId="3" fontId="4" fillId="30" borderId="31" xfId="0" applyNumberFormat="1" applyFont="1" applyFill="1" applyBorder="1" applyAlignment="1" applyProtection="1">
      <alignment horizontal="center"/>
      <protection locked="0"/>
    </xf>
    <xf numFmtId="0" fontId="4" fillId="30" borderId="31" xfId="0" applyFont="1" applyFill="1" applyBorder="1" applyAlignment="1" applyProtection="1">
      <alignment horizontal="center"/>
      <protection locked="0"/>
    </xf>
    <xf numFmtId="2" fontId="4" fillId="30" borderId="31" xfId="0" applyNumberFormat="1" applyFont="1" applyFill="1" applyBorder="1" applyAlignment="1" applyProtection="1">
      <alignment horizontal="center"/>
      <protection locked="0"/>
    </xf>
    <xf numFmtId="0" fontId="13" fillId="30" borderId="32" xfId="0" applyFont="1" applyFill="1" applyBorder="1" applyAlignment="1" applyProtection="1">
      <alignment horizontal="center"/>
      <protection locked="0"/>
    </xf>
    <xf numFmtId="0" fontId="12" fillId="30" borderId="33" xfId="0" applyFont="1" applyFill="1" applyBorder="1" applyAlignment="1" applyProtection="1">
      <alignment horizontal="center"/>
      <protection locked="0"/>
    </xf>
    <xf numFmtId="0" fontId="5" fillId="30" borderId="34" xfId="0" applyFont="1" applyFill="1" applyBorder="1" applyAlignment="1" applyProtection="1">
      <alignment horizontal="center"/>
      <protection locked="0"/>
    </xf>
    <xf numFmtId="0" fontId="4" fillId="36" borderId="35" xfId="0" applyFont="1" applyFill="1" applyBorder="1" applyAlignment="1" applyProtection="1">
      <alignment/>
      <protection locked="0"/>
    </xf>
    <xf numFmtId="3" fontId="4" fillId="36" borderId="35" xfId="0" applyNumberFormat="1" applyFont="1" applyFill="1" applyBorder="1" applyAlignment="1" applyProtection="1">
      <alignment horizontal="center"/>
      <protection locked="0"/>
    </xf>
    <xf numFmtId="0" fontId="4" fillId="36" borderId="35" xfId="0" applyFont="1" applyFill="1" applyBorder="1" applyAlignment="1" applyProtection="1">
      <alignment horizontal="center"/>
      <protection locked="0"/>
    </xf>
    <xf numFmtId="2" fontId="4" fillId="36" borderId="35" xfId="0" applyNumberFormat="1" applyFont="1" applyFill="1" applyBorder="1" applyAlignment="1" applyProtection="1">
      <alignment horizontal="center"/>
      <protection locked="0"/>
    </xf>
    <xf numFmtId="0" fontId="5" fillId="36" borderId="35" xfId="0" applyFont="1" applyFill="1" applyBorder="1" applyAlignment="1" applyProtection="1">
      <alignment horizontal="center"/>
      <protection locked="0"/>
    </xf>
    <xf numFmtId="0" fontId="13" fillId="36" borderId="36" xfId="0" applyFont="1" applyFill="1" applyBorder="1" applyAlignment="1" applyProtection="1">
      <alignment horizontal="center"/>
      <protection locked="0"/>
    </xf>
    <xf numFmtId="0" fontId="13" fillId="36" borderId="22" xfId="0" applyFont="1" applyFill="1" applyBorder="1" applyAlignment="1" applyProtection="1">
      <alignment horizontal="center"/>
      <protection locked="0"/>
    </xf>
    <xf numFmtId="2" fontId="12" fillId="36" borderId="16" xfId="0" applyNumberFormat="1" applyFont="1" applyFill="1" applyBorder="1" applyAlignment="1" applyProtection="1">
      <alignment horizontal="center"/>
      <protection locked="0"/>
    </xf>
    <xf numFmtId="0" fontId="12" fillId="36" borderId="35" xfId="0" applyFont="1" applyFill="1" applyBorder="1" applyAlignment="1" applyProtection="1">
      <alignment horizontal="center"/>
      <protection locked="0"/>
    </xf>
    <xf numFmtId="2" fontId="12" fillId="36" borderId="24" xfId="0" applyNumberFormat="1" applyFont="1" applyFill="1" applyBorder="1" applyAlignment="1" applyProtection="1">
      <alignment horizontal="center"/>
      <protection locked="0"/>
    </xf>
    <xf numFmtId="0" fontId="4" fillId="36" borderId="26" xfId="0" applyFont="1" applyFill="1" applyBorder="1" applyAlignment="1" applyProtection="1">
      <alignment/>
      <protection locked="0"/>
    </xf>
    <xf numFmtId="3" fontId="4" fillId="36" borderId="26" xfId="0" applyNumberFormat="1" applyFont="1" applyFill="1" applyBorder="1" applyAlignment="1" applyProtection="1">
      <alignment horizontal="center"/>
      <protection locked="0"/>
    </xf>
    <xf numFmtId="0" fontId="4" fillId="36" borderId="26" xfId="0" applyFont="1" applyFill="1" applyBorder="1" applyAlignment="1" applyProtection="1">
      <alignment horizontal="center"/>
      <protection locked="0"/>
    </xf>
    <xf numFmtId="2" fontId="4" fillId="36" borderId="26" xfId="0" applyNumberFormat="1" applyFont="1" applyFill="1" applyBorder="1" applyAlignment="1" applyProtection="1">
      <alignment horizontal="center"/>
      <protection locked="0"/>
    </xf>
    <xf numFmtId="0" fontId="5" fillId="36" borderId="26" xfId="0" applyFont="1" applyFill="1" applyBorder="1" applyAlignment="1" applyProtection="1">
      <alignment horizontal="center"/>
      <protection locked="0"/>
    </xf>
    <xf numFmtId="0" fontId="13" fillId="36" borderId="29" xfId="0" applyFont="1" applyFill="1" applyBorder="1" applyAlignment="1" applyProtection="1">
      <alignment horizontal="center"/>
      <protection locked="0"/>
    </xf>
    <xf numFmtId="0" fontId="12" fillId="36" borderId="26" xfId="0" applyFont="1" applyFill="1" applyBorder="1" applyAlignment="1" applyProtection="1">
      <alignment horizontal="center"/>
      <protection locked="0"/>
    </xf>
    <xf numFmtId="0" fontId="4" fillId="36" borderId="18" xfId="0" applyFont="1" applyFill="1" applyBorder="1" applyAlignment="1" applyProtection="1">
      <alignment/>
      <protection locked="0"/>
    </xf>
    <xf numFmtId="3" fontId="4" fillId="36" borderId="18" xfId="0" applyNumberFormat="1" applyFont="1" applyFill="1" applyBorder="1" applyAlignment="1" applyProtection="1">
      <alignment horizontal="center"/>
      <protection locked="0"/>
    </xf>
    <xf numFmtId="0" fontId="4" fillId="36" borderId="18" xfId="0" applyFont="1" applyFill="1" applyBorder="1" applyAlignment="1" applyProtection="1">
      <alignment horizontal="center"/>
      <protection locked="0"/>
    </xf>
    <xf numFmtId="2" fontId="4" fillId="36" borderId="18" xfId="0" applyNumberFormat="1" applyFont="1" applyFill="1" applyBorder="1" applyAlignment="1" applyProtection="1">
      <alignment horizontal="center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0" fontId="13" fillId="36" borderId="21" xfId="0" applyFont="1" applyFill="1" applyBorder="1" applyAlignment="1" applyProtection="1">
      <alignment horizontal="center"/>
      <protection locked="0"/>
    </xf>
    <xf numFmtId="0" fontId="12" fillId="36" borderId="18" xfId="0" applyFont="1" applyFill="1" applyBorder="1" applyAlignment="1" applyProtection="1">
      <alignment horizontal="center"/>
      <protection locked="0"/>
    </xf>
    <xf numFmtId="0" fontId="4" fillId="36" borderId="37" xfId="0" applyFont="1" applyFill="1" applyBorder="1" applyAlignment="1" applyProtection="1">
      <alignment/>
      <protection locked="0"/>
    </xf>
    <xf numFmtId="3" fontId="4" fillId="36" borderId="37" xfId="0" applyNumberFormat="1" applyFont="1" applyFill="1" applyBorder="1" applyAlignment="1" applyProtection="1">
      <alignment horizontal="center"/>
      <protection locked="0"/>
    </xf>
    <xf numFmtId="0" fontId="4" fillId="36" borderId="37" xfId="0" applyFont="1" applyFill="1" applyBorder="1" applyAlignment="1" applyProtection="1">
      <alignment horizontal="center"/>
      <protection locked="0"/>
    </xf>
    <xf numFmtId="2" fontId="4" fillId="36" borderId="37" xfId="0" applyNumberFormat="1" applyFont="1" applyFill="1" applyBorder="1" applyAlignment="1" applyProtection="1">
      <alignment horizontal="center"/>
      <protection locked="0"/>
    </xf>
    <xf numFmtId="0" fontId="5" fillId="36" borderId="37" xfId="0" applyFont="1" applyFill="1" applyBorder="1" applyAlignment="1" applyProtection="1">
      <alignment horizontal="center"/>
      <protection locked="0"/>
    </xf>
    <xf numFmtId="0" fontId="13" fillId="36" borderId="38" xfId="0" applyFont="1" applyFill="1" applyBorder="1" applyAlignment="1" applyProtection="1">
      <alignment horizontal="center"/>
      <protection locked="0"/>
    </xf>
    <xf numFmtId="0" fontId="12" fillId="36" borderId="37" xfId="0" applyFont="1" applyFill="1" applyBorder="1" applyAlignment="1" applyProtection="1">
      <alignment horizontal="center"/>
      <protection locked="0"/>
    </xf>
    <xf numFmtId="0" fontId="4" fillId="36" borderId="31" xfId="0" applyFont="1" applyFill="1" applyBorder="1" applyAlignment="1" applyProtection="1">
      <alignment/>
      <protection locked="0"/>
    </xf>
    <xf numFmtId="3" fontId="4" fillId="36" borderId="31" xfId="0" applyNumberFormat="1" applyFont="1" applyFill="1" applyBorder="1" applyAlignment="1" applyProtection="1">
      <alignment horizontal="center"/>
      <protection locked="0"/>
    </xf>
    <xf numFmtId="0" fontId="4" fillId="36" borderId="31" xfId="0" applyFont="1" applyFill="1" applyBorder="1" applyAlignment="1" applyProtection="1">
      <alignment horizontal="center"/>
      <protection locked="0"/>
    </xf>
    <xf numFmtId="2" fontId="4" fillId="36" borderId="31" xfId="0" applyNumberFormat="1" applyFont="1" applyFill="1" applyBorder="1" applyAlignment="1" applyProtection="1">
      <alignment horizontal="center"/>
      <protection locked="0"/>
    </xf>
    <xf numFmtId="0" fontId="5" fillId="36" borderId="31" xfId="0" applyFont="1" applyFill="1" applyBorder="1" applyAlignment="1" applyProtection="1">
      <alignment horizontal="center"/>
      <protection locked="0"/>
    </xf>
    <xf numFmtId="0" fontId="13" fillId="36" borderId="32" xfId="0" applyFont="1" applyFill="1" applyBorder="1" applyAlignment="1" applyProtection="1">
      <alignment horizontal="center"/>
      <protection locked="0"/>
    </xf>
    <xf numFmtId="0" fontId="12" fillId="36" borderId="31" xfId="0" applyFont="1" applyFill="1" applyBorder="1" applyAlignment="1" applyProtection="1">
      <alignment horizontal="center"/>
      <protection locked="0"/>
    </xf>
    <xf numFmtId="0" fontId="4" fillId="37" borderId="24" xfId="0" applyFont="1" applyFill="1" applyBorder="1" applyAlignment="1" applyProtection="1">
      <alignment/>
      <protection locked="0"/>
    </xf>
    <xf numFmtId="3" fontId="4" fillId="37" borderId="24" xfId="0" applyNumberFormat="1" applyFont="1" applyFill="1" applyBorder="1" applyAlignment="1" applyProtection="1">
      <alignment horizontal="center"/>
      <protection locked="0"/>
    </xf>
    <xf numFmtId="0" fontId="4" fillId="37" borderId="24" xfId="0" applyFont="1" applyFill="1" applyBorder="1" applyAlignment="1" applyProtection="1">
      <alignment horizontal="center"/>
      <protection locked="0"/>
    </xf>
    <xf numFmtId="2" fontId="4" fillId="37" borderId="24" xfId="0" applyNumberFormat="1" applyFont="1" applyFill="1" applyBorder="1" applyAlignment="1" applyProtection="1">
      <alignment horizontal="center"/>
      <protection locked="0"/>
    </xf>
    <xf numFmtId="0" fontId="5" fillId="37" borderId="39" xfId="0" applyFont="1" applyFill="1" applyBorder="1" applyAlignment="1" applyProtection="1">
      <alignment horizontal="center"/>
      <protection locked="0"/>
    </xf>
    <xf numFmtId="0" fontId="5" fillId="37" borderId="40" xfId="0" applyFont="1" applyFill="1" applyBorder="1" applyAlignment="1" applyProtection="1">
      <alignment horizontal="center"/>
      <protection locked="0"/>
    </xf>
    <xf numFmtId="0" fontId="13" fillId="37" borderId="24" xfId="0" applyFont="1" applyFill="1" applyBorder="1" applyAlignment="1" applyProtection="1">
      <alignment horizontal="center"/>
      <protection locked="0"/>
    </xf>
    <xf numFmtId="2" fontId="12" fillId="37" borderId="24" xfId="0" applyNumberFormat="1" applyFont="1" applyFill="1" applyBorder="1" applyAlignment="1" applyProtection="1">
      <alignment horizontal="center"/>
      <protection locked="0"/>
    </xf>
    <xf numFmtId="0" fontId="12" fillId="37" borderId="11" xfId="0" applyFont="1" applyFill="1" applyBorder="1" applyAlignment="1" applyProtection="1">
      <alignment horizontal="center"/>
      <protection locked="0"/>
    </xf>
    <xf numFmtId="0" fontId="5" fillId="37" borderId="16" xfId="0" applyFont="1" applyFill="1" applyBorder="1" applyAlignment="1" applyProtection="1">
      <alignment horizontal="center"/>
      <protection locked="0"/>
    </xf>
    <xf numFmtId="0" fontId="4" fillId="37" borderId="26" xfId="0" applyFont="1" applyFill="1" applyBorder="1" applyAlignment="1" applyProtection="1">
      <alignment/>
      <protection locked="0"/>
    </xf>
    <xf numFmtId="3" fontId="4" fillId="37" borderId="26" xfId="0" applyNumberFormat="1" applyFont="1" applyFill="1" applyBorder="1" applyAlignment="1" applyProtection="1">
      <alignment horizontal="center"/>
      <protection locked="0"/>
    </xf>
    <xf numFmtId="0" fontId="4" fillId="37" borderId="26" xfId="0" applyFont="1" applyFill="1" applyBorder="1" applyAlignment="1" applyProtection="1">
      <alignment horizontal="center"/>
      <protection locked="0"/>
    </xf>
    <xf numFmtId="2" fontId="4" fillId="37" borderId="26" xfId="0" applyNumberFormat="1" applyFont="1" applyFill="1" applyBorder="1" applyAlignment="1" applyProtection="1">
      <alignment horizontal="center"/>
      <protection locked="0"/>
    </xf>
    <xf numFmtId="0" fontId="5" fillId="37" borderId="27" xfId="0" applyFont="1" applyFill="1" applyBorder="1" applyAlignment="1" applyProtection="1">
      <alignment horizontal="center"/>
      <protection locked="0"/>
    </xf>
    <xf numFmtId="0" fontId="5" fillId="37" borderId="28" xfId="0" applyFont="1" applyFill="1" applyBorder="1" applyAlignment="1" applyProtection="1">
      <alignment horizontal="center"/>
      <protection locked="0"/>
    </xf>
    <xf numFmtId="0" fontId="13" fillId="37" borderId="26" xfId="0" applyFont="1" applyFill="1" applyBorder="1" applyAlignment="1" applyProtection="1">
      <alignment horizontal="center"/>
      <protection locked="0"/>
    </xf>
    <xf numFmtId="0" fontId="12" fillId="37" borderId="27" xfId="0" applyFont="1" applyFill="1" applyBorder="1" applyAlignment="1" applyProtection="1">
      <alignment horizontal="center"/>
      <protection locked="0"/>
    </xf>
    <xf numFmtId="0" fontId="5" fillId="37" borderId="30" xfId="0" applyFont="1" applyFill="1" applyBorder="1" applyAlignment="1" applyProtection="1">
      <alignment horizontal="center"/>
      <protection locked="0"/>
    </xf>
    <xf numFmtId="0" fontId="4" fillId="37" borderId="41" xfId="0" applyFont="1" applyFill="1" applyBorder="1" applyAlignment="1" applyProtection="1">
      <alignment/>
      <protection locked="0"/>
    </xf>
    <xf numFmtId="3" fontId="4" fillId="37" borderId="42" xfId="0" applyNumberFormat="1" applyFont="1" applyFill="1" applyBorder="1" applyAlignment="1" applyProtection="1">
      <alignment horizontal="center"/>
      <protection locked="0"/>
    </xf>
    <xf numFmtId="0" fontId="4" fillId="37" borderId="42" xfId="0" applyFont="1" applyFill="1" applyBorder="1" applyAlignment="1" applyProtection="1">
      <alignment horizontal="center"/>
      <protection locked="0"/>
    </xf>
    <xf numFmtId="2" fontId="4" fillId="37" borderId="42" xfId="0" applyNumberFormat="1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 applyProtection="1">
      <alignment horizontal="center"/>
      <protection locked="0"/>
    </xf>
    <xf numFmtId="0" fontId="13" fillId="37" borderId="42" xfId="0" applyFont="1" applyFill="1" applyBorder="1" applyAlignment="1" applyProtection="1">
      <alignment horizontal="center"/>
      <protection locked="0"/>
    </xf>
    <xf numFmtId="0" fontId="12" fillId="37" borderId="0" xfId="0" applyFont="1" applyFill="1" applyBorder="1" applyAlignment="1" applyProtection="1">
      <alignment horizontal="center"/>
      <protection locked="0"/>
    </xf>
    <xf numFmtId="0" fontId="5" fillId="37" borderId="43" xfId="0" applyFont="1" applyFill="1" applyBorder="1" applyAlignment="1" applyProtection="1">
      <alignment horizontal="center"/>
      <protection locked="0"/>
    </xf>
    <xf numFmtId="0" fontId="4" fillId="37" borderId="44" xfId="0" applyFont="1" applyFill="1" applyBorder="1" applyAlignment="1" applyProtection="1">
      <alignment/>
      <protection locked="0"/>
    </xf>
    <xf numFmtId="3" fontId="4" fillId="37" borderId="44" xfId="0" applyNumberFormat="1" applyFont="1" applyFill="1" applyBorder="1" applyAlignment="1" applyProtection="1">
      <alignment horizontal="center"/>
      <protection locked="0"/>
    </xf>
    <xf numFmtId="0" fontId="4" fillId="37" borderId="44" xfId="0" applyFont="1" applyFill="1" applyBorder="1" applyAlignment="1" applyProtection="1">
      <alignment horizontal="center"/>
      <protection locked="0"/>
    </xf>
    <xf numFmtId="2" fontId="4" fillId="37" borderId="44" xfId="0" applyNumberFormat="1" applyFont="1" applyFill="1" applyBorder="1" applyAlignment="1" applyProtection="1">
      <alignment horizontal="center"/>
      <protection locked="0"/>
    </xf>
    <xf numFmtId="0" fontId="5" fillId="37" borderId="44" xfId="0" applyFont="1" applyFill="1" applyBorder="1" applyAlignment="1" applyProtection="1">
      <alignment horizontal="center"/>
      <protection locked="0"/>
    </xf>
    <xf numFmtId="0" fontId="13" fillId="37" borderId="44" xfId="0" applyFont="1" applyFill="1" applyBorder="1" applyAlignment="1" applyProtection="1">
      <alignment horizontal="center"/>
      <protection locked="0"/>
    </xf>
    <xf numFmtId="2" fontId="12" fillId="37" borderId="44" xfId="0" applyNumberFormat="1" applyFont="1" applyFill="1" applyBorder="1" applyAlignment="1" applyProtection="1">
      <alignment horizontal="center"/>
      <protection locked="0"/>
    </xf>
    <xf numFmtId="0" fontId="12" fillId="37" borderId="44" xfId="0" applyFont="1" applyFill="1" applyBorder="1" applyAlignment="1" applyProtection="1">
      <alignment horizontal="center"/>
      <protection locked="0"/>
    </xf>
    <xf numFmtId="0" fontId="4" fillId="36" borderId="44" xfId="0" applyFont="1" applyFill="1" applyBorder="1" applyAlignment="1" applyProtection="1">
      <alignment/>
      <protection locked="0"/>
    </xf>
    <xf numFmtId="3" fontId="4" fillId="36" borderId="44" xfId="0" applyNumberFormat="1" applyFont="1" applyFill="1" applyBorder="1" applyAlignment="1" applyProtection="1">
      <alignment horizontal="center"/>
      <protection locked="0"/>
    </xf>
    <xf numFmtId="0" fontId="4" fillId="36" borderId="44" xfId="0" applyFont="1" applyFill="1" applyBorder="1" applyAlignment="1" applyProtection="1">
      <alignment horizontal="center"/>
      <protection locked="0"/>
    </xf>
    <xf numFmtId="2" fontId="4" fillId="36" borderId="44" xfId="0" applyNumberFormat="1" applyFont="1" applyFill="1" applyBorder="1" applyAlignment="1" applyProtection="1">
      <alignment horizontal="center"/>
      <protection locked="0"/>
    </xf>
    <xf numFmtId="0" fontId="5" fillId="36" borderId="44" xfId="0" applyFont="1" applyFill="1" applyBorder="1" applyAlignment="1" applyProtection="1">
      <alignment horizontal="center"/>
      <protection locked="0"/>
    </xf>
    <xf numFmtId="0" fontId="13" fillId="36" borderId="44" xfId="0" applyFont="1" applyFill="1" applyBorder="1" applyAlignment="1" applyProtection="1">
      <alignment horizontal="center"/>
      <protection locked="0"/>
    </xf>
    <xf numFmtId="2" fontId="12" fillId="36" borderId="44" xfId="0" applyNumberFormat="1" applyFont="1" applyFill="1" applyBorder="1" applyAlignment="1" applyProtection="1">
      <alignment horizontal="center"/>
      <protection locked="0"/>
    </xf>
    <xf numFmtId="0" fontId="12" fillId="36" borderId="44" xfId="0" applyFont="1" applyFill="1" applyBorder="1" applyAlignment="1" applyProtection="1">
      <alignment horizontal="center"/>
      <protection locked="0"/>
    </xf>
    <xf numFmtId="0" fontId="4" fillId="30" borderId="44" xfId="0" applyFont="1" applyFill="1" applyBorder="1" applyAlignment="1" applyProtection="1">
      <alignment vertical="center"/>
      <protection locked="0"/>
    </xf>
    <xf numFmtId="3" fontId="4" fillId="30" borderId="44" xfId="0" applyNumberFormat="1" applyFont="1" applyFill="1" applyBorder="1" applyAlignment="1" applyProtection="1">
      <alignment horizontal="center" vertical="center"/>
      <protection locked="0"/>
    </xf>
    <xf numFmtId="0" fontId="4" fillId="30" borderId="44" xfId="0" applyFont="1" applyFill="1" applyBorder="1" applyAlignment="1" applyProtection="1">
      <alignment horizontal="center" vertical="center"/>
      <protection locked="0"/>
    </xf>
    <xf numFmtId="2" fontId="4" fillId="30" borderId="44" xfId="0" applyNumberFormat="1" applyFont="1" applyFill="1" applyBorder="1" applyAlignment="1" applyProtection="1">
      <alignment horizontal="center" vertical="center"/>
      <protection locked="0"/>
    </xf>
    <xf numFmtId="0" fontId="5" fillId="30" borderId="44" xfId="0" applyFont="1" applyFill="1" applyBorder="1" applyAlignment="1" applyProtection="1">
      <alignment horizontal="center" vertical="center"/>
      <protection locked="0"/>
    </xf>
    <xf numFmtId="0" fontId="13" fillId="30" borderId="44" xfId="0" applyFont="1" applyFill="1" applyBorder="1" applyAlignment="1" applyProtection="1">
      <alignment horizontal="center" vertical="center"/>
      <protection locked="0"/>
    </xf>
    <xf numFmtId="2" fontId="12" fillId="30" borderId="44" xfId="0" applyNumberFormat="1" applyFont="1" applyFill="1" applyBorder="1" applyAlignment="1" applyProtection="1">
      <alignment horizontal="center" vertical="center"/>
      <protection locked="0"/>
    </xf>
    <xf numFmtId="0" fontId="12" fillId="30" borderId="4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 textRotation="180" wrapText="1" shrinkToFit="1"/>
      <protection locked="0"/>
    </xf>
    <xf numFmtId="0" fontId="7" fillId="33" borderId="17" xfId="0" applyFont="1" applyFill="1" applyBorder="1" applyAlignment="1" applyProtection="1">
      <alignment vertical="center" textRotation="180" wrapText="1" shrinkToFi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37" borderId="45" xfId="0" applyFont="1" applyFill="1" applyBorder="1" applyAlignment="1" applyProtection="1">
      <alignment horizontal="center"/>
      <protection locked="0"/>
    </xf>
    <xf numFmtId="0" fontId="5" fillId="36" borderId="45" xfId="0" applyFont="1" applyFill="1" applyBorder="1" applyAlignment="1" applyProtection="1">
      <alignment horizontal="center"/>
      <protection locked="0"/>
    </xf>
    <xf numFmtId="0" fontId="5" fillId="30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/>
      <protection locked="0"/>
    </xf>
    <xf numFmtId="0" fontId="7" fillId="0" borderId="47" xfId="0" applyFont="1" applyBorder="1" applyAlignment="1" applyProtection="1">
      <alignment/>
      <protection locked="0"/>
    </xf>
    <xf numFmtId="0" fontId="7" fillId="33" borderId="48" xfId="0" applyFont="1" applyFill="1" applyBorder="1" applyAlignment="1" applyProtection="1">
      <alignment/>
      <protection locked="0"/>
    </xf>
    <xf numFmtId="0" fontId="7" fillId="38" borderId="49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 applyProtection="1">
      <alignment vertical="center" textRotation="180" wrapText="1" shrinkToFit="1"/>
      <protection locked="0"/>
    </xf>
    <xf numFmtId="0" fontId="7" fillId="33" borderId="12" xfId="0" applyFont="1" applyFill="1" applyBorder="1" applyAlignment="1" applyProtection="1">
      <alignment vertical="center" textRotation="180" wrapText="1" shrinkToFit="1"/>
      <protection locked="0"/>
    </xf>
    <xf numFmtId="0" fontId="7" fillId="0" borderId="48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 horizontal="center"/>
      <protection locked="0"/>
    </xf>
    <xf numFmtId="0" fontId="54" fillId="33" borderId="11" xfId="0" applyFont="1" applyFill="1" applyBorder="1" applyAlignment="1" applyProtection="1">
      <alignment horizontal="left"/>
      <protection locked="0"/>
    </xf>
    <xf numFmtId="0" fontId="54" fillId="33" borderId="16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7" fillId="38" borderId="49" xfId="0" applyFont="1" applyFill="1" applyBorder="1" applyAlignment="1" applyProtection="1">
      <alignment horizontal="center" vertical="center" textRotation="180" wrapText="1" shrinkToFit="1"/>
      <protection locked="0"/>
    </xf>
    <xf numFmtId="0" fontId="7" fillId="38" borderId="49" xfId="0" applyFont="1" applyFill="1" applyBorder="1" applyAlignment="1" applyProtection="1">
      <alignment horizontal="center" vertical="center" textRotation="180" shrinkToFit="1"/>
      <protection locked="0"/>
    </xf>
    <xf numFmtId="0" fontId="54" fillId="34" borderId="10" xfId="0" applyFont="1" applyFill="1" applyBorder="1" applyAlignment="1" applyProtection="1">
      <alignment horizontal="left"/>
      <protection locked="0"/>
    </xf>
    <xf numFmtId="0" fontId="54" fillId="34" borderId="11" xfId="0" applyFont="1" applyFill="1" applyBorder="1" applyAlignment="1" applyProtection="1">
      <alignment horizontal="left"/>
      <protection locked="0"/>
    </xf>
    <xf numFmtId="0" fontId="54" fillId="34" borderId="16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60" zoomScaleNormal="60" zoomScalePageLayoutView="0" workbookViewId="0" topLeftCell="A1">
      <selection activeCell="A1" sqref="A1:IV2"/>
    </sheetView>
  </sheetViews>
  <sheetFormatPr defaultColWidth="11.421875" defaultRowHeight="12.75"/>
  <cols>
    <col min="1" max="1" width="36.421875" style="2" customWidth="1"/>
    <col min="2" max="2" width="39.28125" style="2" customWidth="1"/>
    <col min="3" max="3" width="15.57421875" style="2" customWidth="1"/>
    <col min="4" max="4" width="25.57421875" style="3" customWidth="1"/>
    <col min="5" max="5" width="11.28125" style="2" customWidth="1"/>
    <col min="6" max="6" width="22.421875" style="2" customWidth="1"/>
    <col min="7" max="7" width="13.57421875" style="2" customWidth="1"/>
    <col min="8" max="8" width="25.8515625" style="2" bestFit="1" customWidth="1"/>
    <col min="9" max="9" width="13.00390625" style="2" customWidth="1"/>
    <col min="10" max="11" width="14.140625" style="2" customWidth="1"/>
    <col min="12" max="12" width="20.57421875" style="2" customWidth="1"/>
    <col min="13" max="13" width="18.8515625" style="2" customWidth="1"/>
    <col min="14" max="14" width="20.57421875" style="2" customWidth="1"/>
    <col min="15" max="15" width="18.8515625" style="2" customWidth="1"/>
    <col min="16" max="16" width="24.421875" style="2" customWidth="1"/>
    <col min="17" max="17" width="16.28125" style="2" customWidth="1"/>
    <col min="18" max="28" width="11.421875" style="2" customWidth="1"/>
    <col min="29" max="35" width="0" style="2" hidden="1" customWidth="1"/>
    <col min="36" max="16384" width="11.421875" style="2" customWidth="1"/>
  </cols>
  <sheetData>
    <row r="1" spans="1:17" ht="35.25">
      <c r="A1" s="202" t="s">
        <v>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ht="27.75" thickBot="1"/>
    <row r="3" spans="1:18" ht="27" customHeight="1" thickBot="1">
      <c r="A3" s="8" t="s">
        <v>15</v>
      </c>
      <c r="B3" s="9"/>
      <c r="C3" s="9"/>
      <c r="D3" s="10"/>
      <c r="E3" s="11"/>
      <c r="F3" s="12"/>
      <c r="G3" s="11"/>
      <c r="H3" s="11"/>
      <c r="I3" s="41"/>
      <c r="J3" s="42" t="s">
        <v>19</v>
      </c>
      <c r="K3" s="43"/>
      <c r="L3" s="43"/>
      <c r="M3" s="43"/>
      <c r="N3" s="43"/>
      <c r="O3" s="43"/>
      <c r="P3" s="43"/>
      <c r="Q3" s="44"/>
      <c r="R3" s="7"/>
    </row>
    <row r="4" spans="1:18" ht="27" customHeight="1">
      <c r="A4" s="13" t="s">
        <v>37</v>
      </c>
      <c r="B4" s="14"/>
      <c r="C4" s="14"/>
      <c r="D4" s="15"/>
      <c r="E4" s="16"/>
      <c r="F4" s="6"/>
      <c r="G4" s="16"/>
      <c r="H4" s="14"/>
      <c r="I4" s="45"/>
      <c r="J4" s="42" t="s">
        <v>36</v>
      </c>
      <c r="K4" s="43"/>
      <c r="L4" s="43"/>
      <c r="M4" s="43"/>
      <c r="N4" s="43"/>
      <c r="O4" s="43"/>
      <c r="P4" s="43"/>
      <c r="Q4" s="44"/>
      <c r="R4" s="7"/>
    </row>
    <row r="5" spans="1:18" ht="27" customHeight="1">
      <c r="A5" s="13"/>
      <c r="B5" s="16"/>
      <c r="C5" s="14"/>
      <c r="D5" s="15"/>
      <c r="E5" s="14"/>
      <c r="F5" s="14"/>
      <c r="G5" s="14"/>
      <c r="H5" s="14"/>
      <c r="I5" s="45"/>
      <c r="J5" s="46" t="s">
        <v>25</v>
      </c>
      <c r="K5" s="47"/>
      <c r="L5" s="47"/>
      <c r="M5" s="47"/>
      <c r="N5" s="48"/>
      <c r="O5" s="48"/>
      <c r="P5" s="48"/>
      <c r="Q5" s="49"/>
      <c r="R5" s="7"/>
    </row>
    <row r="6" spans="1:18" ht="27" customHeight="1">
      <c r="A6" s="13" t="s">
        <v>0</v>
      </c>
      <c r="B6" s="16"/>
      <c r="C6" s="16"/>
      <c r="D6" s="17"/>
      <c r="E6" s="14"/>
      <c r="F6" s="14"/>
      <c r="G6" s="14"/>
      <c r="H6" s="14"/>
      <c r="I6" s="45"/>
      <c r="J6" s="46" t="s">
        <v>26</v>
      </c>
      <c r="K6" s="47"/>
      <c r="L6" s="47"/>
      <c r="M6" s="47"/>
      <c r="N6" s="48"/>
      <c r="O6" s="48"/>
      <c r="P6" s="48"/>
      <c r="Q6" s="49"/>
      <c r="R6" s="7"/>
    </row>
    <row r="7" spans="1:17" ht="27" customHeight="1">
      <c r="A7" s="13" t="s">
        <v>1</v>
      </c>
      <c r="B7" s="16"/>
      <c r="C7" s="16" t="s">
        <v>2</v>
      </c>
      <c r="D7" s="17"/>
      <c r="E7" s="16"/>
      <c r="F7" s="16"/>
      <c r="G7" s="16"/>
      <c r="H7" s="14"/>
      <c r="I7" s="45"/>
      <c r="J7" s="21"/>
      <c r="K7" s="21"/>
      <c r="L7" s="21"/>
      <c r="M7" s="21"/>
      <c r="N7" s="21"/>
      <c r="O7" s="21"/>
      <c r="P7" s="21"/>
      <c r="Q7" s="32"/>
    </row>
    <row r="8" spans="1:17" ht="27" customHeight="1">
      <c r="A8" s="50"/>
      <c r="B8" s="66" t="s">
        <v>13</v>
      </c>
      <c r="C8" s="17"/>
      <c r="D8" s="66" t="s">
        <v>8</v>
      </c>
      <c r="E8" s="15" t="s">
        <v>10</v>
      </c>
      <c r="F8" s="66" t="s">
        <v>9</v>
      </c>
      <c r="G8" s="15" t="s">
        <v>10</v>
      </c>
      <c r="H8" s="66" t="s">
        <v>14</v>
      </c>
      <c r="I8" s="15" t="s">
        <v>10</v>
      </c>
      <c r="J8" s="21"/>
      <c r="K8" s="21"/>
      <c r="L8" s="21"/>
      <c r="M8" s="22" t="s">
        <v>10</v>
      </c>
      <c r="N8" s="21"/>
      <c r="O8" s="22" t="s">
        <v>10</v>
      </c>
      <c r="P8" s="21"/>
      <c r="Q8" s="23" t="s">
        <v>10</v>
      </c>
    </row>
    <row r="9" spans="1:17" ht="27" customHeight="1" thickBot="1">
      <c r="A9" s="50"/>
      <c r="B9" s="66" t="s">
        <v>12</v>
      </c>
      <c r="C9" s="17" t="s">
        <v>3</v>
      </c>
      <c r="D9" s="66" t="s">
        <v>4</v>
      </c>
      <c r="E9" s="15" t="s">
        <v>11</v>
      </c>
      <c r="F9" s="66" t="s">
        <v>4</v>
      </c>
      <c r="G9" s="15" t="s">
        <v>11</v>
      </c>
      <c r="H9" s="66" t="s">
        <v>4</v>
      </c>
      <c r="I9" s="15" t="s">
        <v>11</v>
      </c>
      <c r="J9" s="53" t="s">
        <v>3</v>
      </c>
      <c r="K9" s="53"/>
      <c r="L9" s="67" t="s">
        <v>16</v>
      </c>
      <c r="M9" s="51" t="s">
        <v>11</v>
      </c>
      <c r="N9" s="67" t="s">
        <v>17</v>
      </c>
      <c r="O9" s="51" t="s">
        <v>11</v>
      </c>
      <c r="P9" s="67" t="s">
        <v>14</v>
      </c>
      <c r="Q9" s="52" t="s">
        <v>11</v>
      </c>
    </row>
    <row r="10" spans="1:17" s="5" customFormat="1" ht="27" customHeight="1" thickBot="1">
      <c r="A10" s="134" t="s">
        <v>5</v>
      </c>
      <c r="B10" s="135">
        <v>726.73</v>
      </c>
      <c r="C10" s="136">
        <v>1</v>
      </c>
      <c r="D10" s="137">
        <v>131</v>
      </c>
      <c r="E10" s="138">
        <v>601</v>
      </c>
      <c r="F10" s="137">
        <v>131</v>
      </c>
      <c r="G10" s="138">
        <v>602</v>
      </c>
      <c r="H10" s="137">
        <v>131</v>
      </c>
      <c r="I10" s="139">
        <v>603</v>
      </c>
      <c r="J10" s="140">
        <v>1</v>
      </c>
      <c r="K10" s="140">
        <v>-40</v>
      </c>
      <c r="L10" s="141">
        <f>SUM(D10-40)</f>
        <v>91</v>
      </c>
      <c r="M10" s="142">
        <v>601</v>
      </c>
      <c r="N10" s="141">
        <f>SUM(F10-40)</f>
        <v>91</v>
      </c>
      <c r="O10" s="142">
        <v>602</v>
      </c>
      <c r="P10" s="141">
        <f>SUM(H10-40)</f>
        <v>91</v>
      </c>
      <c r="Q10" s="143">
        <v>603</v>
      </c>
    </row>
    <row r="11" spans="1:17" s="5" customFormat="1" ht="27" customHeight="1" thickBot="1">
      <c r="A11" s="144" t="s">
        <v>5</v>
      </c>
      <c r="B11" s="145">
        <v>872.07</v>
      </c>
      <c r="C11" s="146">
        <v>2</v>
      </c>
      <c r="D11" s="147">
        <v>139</v>
      </c>
      <c r="E11" s="148">
        <v>610</v>
      </c>
      <c r="F11" s="147">
        <v>134</v>
      </c>
      <c r="G11" s="148">
        <v>611</v>
      </c>
      <c r="H11" s="147">
        <v>131</v>
      </c>
      <c r="I11" s="149">
        <v>612</v>
      </c>
      <c r="J11" s="150">
        <v>2</v>
      </c>
      <c r="K11" s="140">
        <v>-40</v>
      </c>
      <c r="L11" s="141">
        <f aca="true" t="shared" si="0" ref="L11:L19">SUM(D11-40)</f>
        <v>99</v>
      </c>
      <c r="M11" s="151">
        <v>610</v>
      </c>
      <c r="N11" s="141">
        <f aca="true" t="shared" si="1" ref="N11:N18">SUM(F11-40)</f>
        <v>94</v>
      </c>
      <c r="O11" s="151">
        <v>611</v>
      </c>
      <c r="P11" s="141">
        <f aca="true" t="shared" si="2" ref="P11:P19">SUM(H11-40)</f>
        <v>91</v>
      </c>
      <c r="Q11" s="152">
        <v>612</v>
      </c>
    </row>
    <row r="12" spans="1:17" s="5" customFormat="1" ht="27" customHeight="1" thickBot="1">
      <c r="A12" s="144" t="s">
        <v>5</v>
      </c>
      <c r="B12" s="145">
        <v>1090.09</v>
      </c>
      <c r="C12" s="146">
        <v>3</v>
      </c>
      <c r="D12" s="147">
        <v>155</v>
      </c>
      <c r="E12" s="148">
        <v>619</v>
      </c>
      <c r="F12" s="147">
        <v>151</v>
      </c>
      <c r="G12" s="148">
        <v>620</v>
      </c>
      <c r="H12" s="147">
        <v>148</v>
      </c>
      <c r="I12" s="149">
        <v>621</v>
      </c>
      <c r="J12" s="150">
        <v>3</v>
      </c>
      <c r="K12" s="140">
        <v>-40</v>
      </c>
      <c r="L12" s="141">
        <f t="shared" si="0"/>
        <v>115</v>
      </c>
      <c r="M12" s="151">
        <v>619</v>
      </c>
      <c r="N12" s="141">
        <f t="shared" si="1"/>
        <v>111</v>
      </c>
      <c r="O12" s="151">
        <v>620</v>
      </c>
      <c r="P12" s="141">
        <f t="shared" si="2"/>
        <v>108</v>
      </c>
      <c r="Q12" s="152">
        <v>621</v>
      </c>
    </row>
    <row r="13" spans="1:17" s="5" customFormat="1" ht="27" customHeight="1" thickBot="1">
      <c r="A13" s="144" t="s">
        <v>5</v>
      </c>
      <c r="B13" s="145">
        <v>1453.46</v>
      </c>
      <c r="C13" s="146">
        <v>4</v>
      </c>
      <c r="D13" s="147">
        <v>178</v>
      </c>
      <c r="E13" s="148">
        <v>628</v>
      </c>
      <c r="F13" s="147">
        <v>174</v>
      </c>
      <c r="G13" s="148">
        <v>629</v>
      </c>
      <c r="H13" s="147">
        <v>171</v>
      </c>
      <c r="I13" s="149">
        <v>630</v>
      </c>
      <c r="J13" s="150">
        <v>4</v>
      </c>
      <c r="K13" s="140">
        <v>-40</v>
      </c>
      <c r="L13" s="141">
        <f t="shared" si="0"/>
        <v>138</v>
      </c>
      <c r="M13" s="151">
        <v>628</v>
      </c>
      <c r="N13" s="141">
        <f t="shared" si="1"/>
        <v>134</v>
      </c>
      <c r="O13" s="151">
        <v>629</v>
      </c>
      <c r="P13" s="141">
        <f t="shared" si="2"/>
        <v>131</v>
      </c>
      <c r="Q13" s="152">
        <v>630</v>
      </c>
    </row>
    <row r="14" spans="1:17" s="5" customFormat="1" ht="27" customHeight="1" thickBot="1">
      <c r="A14" s="144" t="s">
        <v>5</v>
      </c>
      <c r="B14" s="145">
        <v>1816.82</v>
      </c>
      <c r="C14" s="146">
        <v>5</v>
      </c>
      <c r="D14" s="147">
        <v>201</v>
      </c>
      <c r="E14" s="148">
        <v>637</v>
      </c>
      <c r="F14" s="147">
        <v>197</v>
      </c>
      <c r="G14" s="148">
        <v>638</v>
      </c>
      <c r="H14" s="147">
        <v>194</v>
      </c>
      <c r="I14" s="149">
        <v>639</v>
      </c>
      <c r="J14" s="150">
        <v>5</v>
      </c>
      <c r="K14" s="140">
        <v>-40</v>
      </c>
      <c r="L14" s="141">
        <f t="shared" si="0"/>
        <v>161</v>
      </c>
      <c r="M14" s="151">
        <v>637</v>
      </c>
      <c r="N14" s="141">
        <f t="shared" si="1"/>
        <v>157</v>
      </c>
      <c r="O14" s="151">
        <v>638</v>
      </c>
      <c r="P14" s="141">
        <f t="shared" si="2"/>
        <v>154</v>
      </c>
      <c r="Q14" s="152">
        <v>639</v>
      </c>
    </row>
    <row r="15" spans="1:17" s="5" customFormat="1" ht="27" customHeight="1" thickBot="1">
      <c r="A15" s="144" t="s">
        <v>5</v>
      </c>
      <c r="B15" s="145">
        <v>2180.19</v>
      </c>
      <c r="C15" s="146">
        <v>6</v>
      </c>
      <c r="D15" s="147">
        <v>226</v>
      </c>
      <c r="E15" s="148">
        <v>646</v>
      </c>
      <c r="F15" s="147">
        <v>222</v>
      </c>
      <c r="G15" s="148">
        <v>647</v>
      </c>
      <c r="H15" s="147">
        <v>219</v>
      </c>
      <c r="I15" s="149">
        <v>648</v>
      </c>
      <c r="J15" s="150">
        <v>6</v>
      </c>
      <c r="K15" s="140">
        <v>-40</v>
      </c>
      <c r="L15" s="141">
        <f t="shared" si="0"/>
        <v>186</v>
      </c>
      <c r="M15" s="151">
        <v>646</v>
      </c>
      <c r="N15" s="141">
        <f t="shared" si="1"/>
        <v>182</v>
      </c>
      <c r="O15" s="151">
        <v>647</v>
      </c>
      <c r="P15" s="141">
        <f t="shared" si="2"/>
        <v>179</v>
      </c>
      <c r="Q15" s="152">
        <v>648</v>
      </c>
    </row>
    <row r="16" spans="1:17" s="5" customFormat="1" ht="27" customHeight="1" thickBot="1">
      <c r="A16" s="144" t="s">
        <v>5</v>
      </c>
      <c r="B16" s="145">
        <v>2543.55</v>
      </c>
      <c r="C16" s="146">
        <v>7</v>
      </c>
      <c r="D16" s="147">
        <v>257</v>
      </c>
      <c r="E16" s="148">
        <v>655</v>
      </c>
      <c r="F16" s="147">
        <v>253</v>
      </c>
      <c r="G16" s="148">
        <v>656</v>
      </c>
      <c r="H16" s="147">
        <v>250</v>
      </c>
      <c r="I16" s="149">
        <v>657</v>
      </c>
      <c r="J16" s="150">
        <v>7</v>
      </c>
      <c r="K16" s="140">
        <v>-40</v>
      </c>
      <c r="L16" s="141">
        <f t="shared" si="0"/>
        <v>217</v>
      </c>
      <c r="M16" s="151">
        <v>655</v>
      </c>
      <c r="N16" s="141">
        <f t="shared" si="1"/>
        <v>213</v>
      </c>
      <c r="O16" s="151">
        <v>656</v>
      </c>
      <c r="P16" s="141">
        <f t="shared" si="2"/>
        <v>210</v>
      </c>
      <c r="Q16" s="152">
        <v>657</v>
      </c>
    </row>
    <row r="17" spans="1:17" s="5" customFormat="1" ht="27" customHeight="1" thickBot="1">
      <c r="A17" s="144" t="s">
        <v>5</v>
      </c>
      <c r="B17" s="145">
        <v>2906.91</v>
      </c>
      <c r="C17" s="146">
        <v>8</v>
      </c>
      <c r="D17" s="147">
        <v>304</v>
      </c>
      <c r="E17" s="148">
        <v>664</v>
      </c>
      <c r="F17" s="147">
        <v>300</v>
      </c>
      <c r="G17" s="148">
        <v>665</v>
      </c>
      <c r="H17" s="147">
        <v>297</v>
      </c>
      <c r="I17" s="149">
        <v>666</v>
      </c>
      <c r="J17" s="150">
        <v>8</v>
      </c>
      <c r="K17" s="140">
        <v>-40</v>
      </c>
      <c r="L17" s="141">
        <f t="shared" si="0"/>
        <v>264</v>
      </c>
      <c r="M17" s="151">
        <v>664</v>
      </c>
      <c r="N17" s="141">
        <f t="shared" si="1"/>
        <v>260</v>
      </c>
      <c r="O17" s="151">
        <v>665</v>
      </c>
      <c r="P17" s="141">
        <f t="shared" si="2"/>
        <v>257</v>
      </c>
      <c r="Q17" s="152">
        <v>666</v>
      </c>
    </row>
    <row r="18" spans="1:17" s="5" customFormat="1" ht="27" customHeight="1" thickBot="1">
      <c r="A18" s="144" t="s">
        <v>5</v>
      </c>
      <c r="B18" s="145">
        <v>3633.64</v>
      </c>
      <c r="C18" s="146">
        <v>9</v>
      </c>
      <c r="D18" s="147">
        <v>359</v>
      </c>
      <c r="E18" s="148">
        <v>673</v>
      </c>
      <c r="F18" s="147">
        <v>355</v>
      </c>
      <c r="G18" s="148">
        <v>674</v>
      </c>
      <c r="H18" s="147">
        <v>352</v>
      </c>
      <c r="I18" s="149">
        <v>675</v>
      </c>
      <c r="J18" s="150">
        <v>9</v>
      </c>
      <c r="K18" s="140">
        <v>-40</v>
      </c>
      <c r="L18" s="141">
        <f t="shared" si="0"/>
        <v>319</v>
      </c>
      <c r="M18" s="151">
        <v>673</v>
      </c>
      <c r="N18" s="141">
        <f t="shared" si="1"/>
        <v>315</v>
      </c>
      <c r="O18" s="151">
        <v>674</v>
      </c>
      <c r="P18" s="141">
        <f t="shared" si="2"/>
        <v>312</v>
      </c>
      <c r="Q18" s="152">
        <v>675</v>
      </c>
    </row>
    <row r="19" spans="1:17" s="5" customFormat="1" ht="27" customHeight="1" thickBot="1">
      <c r="A19" s="153" t="s">
        <v>22</v>
      </c>
      <c r="B19" s="154">
        <v>3635</v>
      </c>
      <c r="C19" s="155">
        <v>10</v>
      </c>
      <c r="D19" s="156">
        <v>440</v>
      </c>
      <c r="E19" s="157">
        <v>682</v>
      </c>
      <c r="F19" s="156">
        <v>440</v>
      </c>
      <c r="G19" s="157">
        <v>683</v>
      </c>
      <c r="H19" s="156">
        <v>440</v>
      </c>
      <c r="I19" s="157">
        <v>684</v>
      </c>
      <c r="J19" s="158">
        <v>10</v>
      </c>
      <c r="K19" s="140">
        <v>-40</v>
      </c>
      <c r="L19" s="141">
        <f t="shared" si="0"/>
        <v>400</v>
      </c>
      <c r="M19" s="159">
        <v>682</v>
      </c>
      <c r="N19" s="141">
        <f>SUM(F19-40)</f>
        <v>400</v>
      </c>
      <c r="O19" s="159">
        <v>683</v>
      </c>
      <c r="P19" s="141">
        <f t="shared" si="2"/>
        <v>400</v>
      </c>
      <c r="Q19" s="160">
        <v>684</v>
      </c>
    </row>
    <row r="20" spans="1:17" s="5" customFormat="1" ht="27" customHeight="1" thickBot="1">
      <c r="A20" s="96" t="s">
        <v>7</v>
      </c>
      <c r="B20" s="97">
        <v>726.73</v>
      </c>
      <c r="C20" s="98">
        <v>1</v>
      </c>
      <c r="D20" s="99">
        <v>100</v>
      </c>
      <c r="E20" s="100">
        <v>604</v>
      </c>
      <c r="F20" s="99">
        <v>100</v>
      </c>
      <c r="G20" s="100">
        <v>605</v>
      </c>
      <c r="H20" s="99">
        <v>100</v>
      </c>
      <c r="I20" s="100">
        <v>606</v>
      </c>
      <c r="J20" s="101">
        <v>1</v>
      </c>
      <c r="K20" s="102">
        <v>-20</v>
      </c>
      <c r="L20" s="103">
        <f>SUM(D20-20)</f>
        <v>80</v>
      </c>
      <c r="M20" s="104">
        <v>604</v>
      </c>
      <c r="N20" s="105">
        <f>SUM(F20-20)</f>
        <v>80</v>
      </c>
      <c r="O20" s="104">
        <v>605</v>
      </c>
      <c r="P20" s="105">
        <f>SUM(H20-20)</f>
        <v>80</v>
      </c>
      <c r="Q20" s="100">
        <v>606</v>
      </c>
    </row>
    <row r="21" spans="1:17" s="5" customFormat="1" ht="27" customHeight="1" thickBot="1">
      <c r="A21" s="106" t="s">
        <v>7</v>
      </c>
      <c r="B21" s="107">
        <v>872.07</v>
      </c>
      <c r="C21" s="108">
        <v>2</v>
      </c>
      <c r="D21" s="109">
        <v>106</v>
      </c>
      <c r="E21" s="110">
        <v>613</v>
      </c>
      <c r="F21" s="109">
        <v>103</v>
      </c>
      <c r="G21" s="110">
        <v>614</v>
      </c>
      <c r="H21" s="109">
        <v>100</v>
      </c>
      <c r="I21" s="110">
        <v>615</v>
      </c>
      <c r="J21" s="111">
        <v>2</v>
      </c>
      <c r="K21" s="102">
        <v>-20</v>
      </c>
      <c r="L21" s="103">
        <f aca="true" t="shared" si="3" ref="L21:L39">SUM(D21-20)</f>
        <v>86</v>
      </c>
      <c r="M21" s="112">
        <v>613</v>
      </c>
      <c r="N21" s="105">
        <f aca="true" t="shared" si="4" ref="N21:N39">SUM(F21-20)</f>
        <v>83</v>
      </c>
      <c r="O21" s="112">
        <v>614</v>
      </c>
      <c r="P21" s="105">
        <f aca="true" t="shared" si="5" ref="P21:P39">SUM(H21-20)</f>
        <v>80</v>
      </c>
      <c r="Q21" s="110">
        <v>615</v>
      </c>
    </row>
    <row r="22" spans="1:17" s="5" customFormat="1" ht="27" customHeight="1" thickBot="1">
      <c r="A22" s="106" t="s">
        <v>7</v>
      </c>
      <c r="B22" s="107">
        <v>1090.09</v>
      </c>
      <c r="C22" s="108">
        <v>3</v>
      </c>
      <c r="D22" s="109">
        <v>118</v>
      </c>
      <c r="E22" s="110">
        <v>622</v>
      </c>
      <c r="F22" s="109">
        <v>115</v>
      </c>
      <c r="G22" s="110">
        <v>623</v>
      </c>
      <c r="H22" s="109">
        <v>112</v>
      </c>
      <c r="I22" s="110">
        <v>624</v>
      </c>
      <c r="J22" s="111">
        <v>3</v>
      </c>
      <c r="K22" s="102">
        <v>-20</v>
      </c>
      <c r="L22" s="103">
        <f t="shared" si="3"/>
        <v>98</v>
      </c>
      <c r="M22" s="112">
        <v>622</v>
      </c>
      <c r="N22" s="105">
        <f t="shared" si="4"/>
        <v>95</v>
      </c>
      <c r="O22" s="112">
        <v>623</v>
      </c>
      <c r="P22" s="105">
        <f t="shared" si="5"/>
        <v>92</v>
      </c>
      <c r="Q22" s="110">
        <v>624</v>
      </c>
    </row>
    <row r="23" spans="1:17" s="5" customFormat="1" ht="27" customHeight="1" thickBot="1">
      <c r="A23" s="113" t="s">
        <v>7</v>
      </c>
      <c r="B23" s="114">
        <v>1453.46</v>
      </c>
      <c r="C23" s="115">
        <v>4</v>
      </c>
      <c r="D23" s="116">
        <v>135</v>
      </c>
      <c r="E23" s="117">
        <v>631</v>
      </c>
      <c r="F23" s="116">
        <v>132</v>
      </c>
      <c r="G23" s="117">
        <v>632</v>
      </c>
      <c r="H23" s="116">
        <v>129</v>
      </c>
      <c r="I23" s="117">
        <v>633</v>
      </c>
      <c r="J23" s="118">
        <v>4</v>
      </c>
      <c r="K23" s="102">
        <v>-20</v>
      </c>
      <c r="L23" s="103">
        <f t="shared" si="3"/>
        <v>115</v>
      </c>
      <c r="M23" s="119">
        <v>631</v>
      </c>
      <c r="N23" s="105">
        <f t="shared" si="4"/>
        <v>112</v>
      </c>
      <c r="O23" s="119">
        <v>632</v>
      </c>
      <c r="P23" s="105">
        <f t="shared" si="5"/>
        <v>109</v>
      </c>
      <c r="Q23" s="117">
        <v>633</v>
      </c>
    </row>
    <row r="24" spans="1:17" s="5" customFormat="1" ht="27" customHeight="1" thickBot="1">
      <c r="A24" s="106" t="s">
        <v>7</v>
      </c>
      <c r="B24" s="107">
        <v>1816.82</v>
      </c>
      <c r="C24" s="108">
        <v>5</v>
      </c>
      <c r="D24" s="109">
        <v>153</v>
      </c>
      <c r="E24" s="110">
        <v>640</v>
      </c>
      <c r="F24" s="109">
        <v>150</v>
      </c>
      <c r="G24" s="110">
        <v>641</v>
      </c>
      <c r="H24" s="109">
        <v>147</v>
      </c>
      <c r="I24" s="110">
        <v>642</v>
      </c>
      <c r="J24" s="111">
        <v>5</v>
      </c>
      <c r="K24" s="102">
        <v>-20</v>
      </c>
      <c r="L24" s="103">
        <f t="shared" si="3"/>
        <v>133</v>
      </c>
      <c r="M24" s="112">
        <v>640</v>
      </c>
      <c r="N24" s="105">
        <f t="shared" si="4"/>
        <v>130</v>
      </c>
      <c r="O24" s="112">
        <v>641</v>
      </c>
      <c r="P24" s="105">
        <f t="shared" si="5"/>
        <v>127</v>
      </c>
      <c r="Q24" s="110">
        <v>642</v>
      </c>
    </row>
    <row r="25" spans="1:17" s="5" customFormat="1" ht="27" customHeight="1" thickBot="1">
      <c r="A25" s="106" t="s">
        <v>7</v>
      </c>
      <c r="B25" s="107">
        <v>2180.19</v>
      </c>
      <c r="C25" s="108">
        <v>6</v>
      </c>
      <c r="D25" s="109">
        <v>171</v>
      </c>
      <c r="E25" s="110">
        <v>649</v>
      </c>
      <c r="F25" s="109">
        <v>168</v>
      </c>
      <c r="G25" s="110">
        <v>650</v>
      </c>
      <c r="H25" s="109">
        <v>165</v>
      </c>
      <c r="I25" s="110">
        <v>651</v>
      </c>
      <c r="J25" s="111">
        <v>6</v>
      </c>
      <c r="K25" s="102">
        <v>-20</v>
      </c>
      <c r="L25" s="103">
        <f t="shared" si="3"/>
        <v>151</v>
      </c>
      <c r="M25" s="112">
        <v>649</v>
      </c>
      <c r="N25" s="105">
        <f t="shared" si="4"/>
        <v>148</v>
      </c>
      <c r="O25" s="112">
        <v>650</v>
      </c>
      <c r="P25" s="105">
        <f t="shared" si="5"/>
        <v>145</v>
      </c>
      <c r="Q25" s="110">
        <v>651</v>
      </c>
    </row>
    <row r="26" spans="1:17" s="5" customFormat="1" ht="27" customHeight="1" thickBot="1">
      <c r="A26" s="106" t="s">
        <v>7</v>
      </c>
      <c r="B26" s="107">
        <v>2543.55</v>
      </c>
      <c r="C26" s="108">
        <v>7</v>
      </c>
      <c r="D26" s="109">
        <v>194</v>
      </c>
      <c r="E26" s="110">
        <v>658</v>
      </c>
      <c r="F26" s="109">
        <v>191</v>
      </c>
      <c r="G26" s="110">
        <v>659</v>
      </c>
      <c r="H26" s="109">
        <v>188</v>
      </c>
      <c r="I26" s="110">
        <v>660</v>
      </c>
      <c r="J26" s="111">
        <v>7</v>
      </c>
      <c r="K26" s="102">
        <v>-20</v>
      </c>
      <c r="L26" s="103">
        <f t="shared" si="3"/>
        <v>174</v>
      </c>
      <c r="M26" s="112">
        <v>658</v>
      </c>
      <c r="N26" s="105">
        <f t="shared" si="4"/>
        <v>171</v>
      </c>
      <c r="O26" s="112">
        <v>659</v>
      </c>
      <c r="P26" s="105">
        <f t="shared" si="5"/>
        <v>168</v>
      </c>
      <c r="Q26" s="110">
        <v>660</v>
      </c>
    </row>
    <row r="27" spans="1:17" s="5" customFormat="1" ht="27" customHeight="1" thickBot="1">
      <c r="A27" s="106" t="s">
        <v>7</v>
      </c>
      <c r="B27" s="107">
        <v>2906.91</v>
      </c>
      <c r="C27" s="108">
        <v>8</v>
      </c>
      <c r="D27" s="109">
        <v>229</v>
      </c>
      <c r="E27" s="110">
        <v>667</v>
      </c>
      <c r="F27" s="109">
        <v>226</v>
      </c>
      <c r="G27" s="110">
        <v>668</v>
      </c>
      <c r="H27" s="109">
        <v>223</v>
      </c>
      <c r="I27" s="110">
        <v>669</v>
      </c>
      <c r="J27" s="111">
        <v>8</v>
      </c>
      <c r="K27" s="102">
        <v>-20</v>
      </c>
      <c r="L27" s="103">
        <f t="shared" si="3"/>
        <v>209</v>
      </c>
      <c r="M27" s="112">
        <v>667</v>
      </c>
      <c r="N27" s="105">
        <f t="shared" si="4"/>
        <v>206</v>
      </c>
      <c r="O27" s="112">
        <v>668</v>
      </c>
      <c r="P27" s="105">
        <f t="shared" si="5"/>
        <v>203</v>
      </c>
      <c r="Q27" s="110">
        <v>669</v>
      </c>
    </row>
    <row r="28" spans="1:17" s="5" customFormat="1" ht="27" customHeight="1" thickBot="1">
      <c r="A28" s="120" t="s">
        <v>7</v>
      </c>
      <c r="B28" s="121">
        <v>3633.64</v>
      </c>
      <c r="C28" s="122">
        <v>9</v>
      </c>
      <c r="D28" s="123">
        <v>270</v>
      </c>
      <c r="E28" s="124">
        <v>676</v>
      </c>
      <c r="F28" s="123">
        <v>267</v>
      </c>
      <c r="G28" s="124">
        <v>677</v>
      </c>
      <c r="H28" s="123">
        <v>241</v>
      </c>
      <c r="I28" s="124">
        <v>678</v>
      </c>
      <c r="J28" s="125">
        <v>9</v>
      </c>
      <c r="K28" s="102">
        <v>-20</v>
      </c>
      <c r="L28" s="103">
        <f t="shared" si="3"/>
        <v>250</v>
      </c>
      <c r="M28" s="126">
        <v>676</v>
      </c>
      <c r="N28" s="105">
        <f t="shared" si="4"/>
        <v>247</v>
      </c>
      <c r="O28" s="126">
        <v>677</v>
      </c>
      <c r="P28" s="105">
        <f t="shared" si="5"/>
        <v>221</v>
      </c>
      <c r="Q28" s="124">
        <v>678</v>
      </c>
    </row>
    <row r="29" spans="1:17" s="5" customFormat="1" ht="27" customHeight="1" thickBot="1">
      <c r="A29" s="127" t="s">
        <v>23</v>
      </c>
      <c r="B29" s="128">
        <v>3635</v>
      </c>
      <c r="C29" s="129">
        <v>10</v>
      </c>
      <c r="D29" s="130">
        <v>356</v>
      </c>
      <c r="E29" s="131">
        <v>685</v>
      </c>
      <c r="F29" s="130">
        <v>353</v>
      </c>
      <c r="G29" s="131">
        <v>686</v>
      </c>
      <c r="H29" s="130">
        <v>350</v>
      </c>
      <c r="I29" s="131">
        <v>687</v>
      </c>
      <c r="J29" s="132">
        <v>10</v>
      </c>
      <c r="K29" s="102">
        <v>-20</v>
      </c>
      <c r="L29" s="103">
        <f t="shared" si="3"/>
        <v>336</v>
      </c>
      <c r="M29" s="133">
        <v>685</v>
      </c>
      <c r="N29" s="105">
        <f t="shared" si="4"/>
        <v>333</v>
      </c>
      <c r="O29" s="133">
        <v>686</v>
      </c>
      <c r="P29" s="105">
        <f t="shared" si="5"/>
        <v>330</v>
      </c>
      <c r="Q29" s="131">
        <v>687</v>
      </c>
    </row>
    <row r="30" spans="1:17" s="5" customFormat="1" ht="27" customHeight="1" thickBot="1">
      <c r="A30" s="68" t="s">
        <v>6</v>
      </c>
      <c r="B30" s="69">
        <v>726.73</v>
      </c>
      <c r="C30" s="70">
        <v>1</v>
      </c>
      <c r="D30" s="71">
        <v>68</v>
      </c>
      <c r="E30" s="72">
        <v>607</v>
      </c>
      <c r="F30" s="71">
        <v>68</v>
      </c>
      <c r="G30" s="72">
        <v>608</v>
      </c>
      <c r="H30" s="71">
        <v>68</v>
      </c>
      <c r="I30" s="73">
        <v>609</v>
      </c>
      <c r="J30" s="74">
        <v>1</v>
      </c>
      <c r="K30" s="75">
        <v>-20</v>
      </c>
      <c r="L30" s="76">
        <f t="shared" si="3"/>
        <v>48</v>
      </c>
      <c r="M30" s="77">
        <v>607</v>
      </c>
      <c r="N30" s="78">
        <f t="shared" si="4"/>
        <v>48</v>
      </c>
      <c r="O30" s="77">
        <v>608</v>
      </c>
      <c r="P30" s="78">
        <f t="shared" si="5"/>
        <v>48</v>
      </c>
      <c r="Q30" s="79">
        <v>609</v>
      </c>
    </row>
    <row r="31" spans="1:17" s="5" customFormat="1" ht="27" customHeight="1" thickBot="1">
      <c r="A31" s="80" t="s">
        <v>6</v>
      </c>
      <c r="B31" s="81">
        <v>872.07</v>
      </c>
      <c r="C31" s="82">
        <v>2</v>
      </c>
      <c r="D31" s="83">
        <v>72</v>
      </c>
      <c r="E31" s="84">
        <v>616</v>
      </c>
      <c r="F31" s="83">
        <v>70</v>
      </c>
      <c r="G31" s="84">
        <v>617</v>
      </c>
      <c r="H31" s="83">
        <v>68</v>
      </c>
      <c r="I31" s="85">
        <v>618</v>
      </c>
      <c r="J31" s="86">
        <v>2</v>
      </c>
      <c r="K31" s="75">
        <v>-20</v>
      </c>
      <c r="L31" s="76">
        <f t="shared" si="3"/>
        <v>52</v>
      </c>
      <c r="M31" s="87">
        <v>616</v>
      </c>
      <c r="N31" s="78">
        <f t="shared" si="4"/>
        <v>50</v>
      </c>
      <c r="O31" s="87">
        <v>617</v>
      </c>
      <c r="P31" s="78">
        <f t="shared" si="5"/>
        <v>48</v>
      </c>
      <c r="Q31" s="88">
        <v>618</v>
      </c>
    </row>
    <row r="32" spans="1:17" s="5" customFormat="1" ht="27" customHeight="1" thickBot="1">
      <c r="A32" s="80" t="s">
        <v>6</v>
      </c>
      <c r="B32" s="81">
        <v>1090.09</v>
      </c>
      <c r="C32" s="82">
        <v>3</v>
      </c>
      <c r="D32" s="83">
        <v>79</v>
      </c>
      <c r="E32" s="84">
        <v>625</v>
      </c>
      <c r="F32" s="83">
        <v>77</v>
      </c>
      <c r="G32" s="84">
        <v>626</v>
      </c>
      <c r="H32" s="83">
        <v>75</v>
      </c>
      <c r="I32" s="85">
        <v>627</v>
      </c>
      <c r="J32" s="86">
        <v>3</v>
      </c>
      <c r="K32" s="75">
        <v>-20</v>
      </c>
      <c r="L32" s="76">
        <f t="shared" si="3"/>
        <v>59</v>
      </c>
      <c r="M32" s="87">
        <v>625</v>
      </c>
      <c r="N32" s="78">
        <f t="shared" si="4"/>
        <v>57</v>
      </c>
      <c r="O32" s="87">
        <v>626</v>
      </c>
      <c r="P32" s="78">
        <f t="shared" si="5"/>
        <v>55</v>
      </c>
      <c r="Q32" s="88">
        <v>627</v>
      </c>
    </row>
    <row r="33" spans="1:17" s="5" customFormat="1" ht="27" customHeight="1" thickBot="1">
      <c r="A33" s="80" t="s">
        <v>6</v>
      </c>
      <c r="B33" s="81">
        <v>1453.46</v>
      </c>
      <c r="C33" s="82">
        <v>4</v>
      </c>
      <c r="D33" s="83">
        <v>92</v>
      </c>
      <c r="E33" s="84">
        <v>634</v>
      </c>
      <c r="F33" s="83">
        <v>90</v>
      </c>
      <c r="G33" s="84">
        <v>635</v>
      </c>
      <c r="H33" s="83">
        <v>88</v>
      </c>
      <c r="I33" s="85">
        <v>636</v>
      </c>
      <c r="J33" s="86">
        <v>4</v>
      </c>
      <c r="K33" s="75">
        <v>-20</v>
      </c>
      <c r="L33" s="76">
        <f t="shared" si="3"/>
        <v>72</v>
      </c>
      <c r="M33" s="87">
        <v>634</v>
      </c>
      <c r="N33" s="78">
        <f t="shared" si="4"/>
        <v>70</v>
      </c>
      <c r="O33" s="87">
        <v>635</v>
      </c>
      <c r="P33" s="78">
        <f t="shared" si="5"/>
        <v>68</v>
      </c>
      <c r="Q33" s="88">
        <v>636</v>
      </c>
    </row>
    <row r="34" spans="1:17" s="5" customFormat="1" ht="27" customHeight="1" thickBot="1">
      <c r="A34" s="80" t="s">
        <v>6</v>
      </c>
      <c r="B34" s="81">
        <v>1816.82</v>
      </c>
      <c r="C34" s="82">
        <v>5</v>
      </c>
      <c r="D34" s="83">
        <v>104</v>
      </c>
      <c r="E34" s="84">
        <v>643</v>
      </c>
      <c r="F34" s="83">
        <v>102</v>
      </c>
      <c r="G34" s="84">
        <v>644</v>
      </c>
      <c r="H34" s="83">
        <v>100</v>
      </c>
      <c r="I34" s="85">
        <v>645</v>
      </c>
      <c r="J34" s="86">
        <v>5</v>
      </c>
      <c r="K34" s="75">
        <v>-20</v>
      </c>
      <c r="L34" s="76">
        <f t="shared" si="3"/>
        <v>84</v>
      </c>
      <c r="M34" s="87">
        <v>643</v>
      </c>
      <c r="N34" s="78">
        <f t="shared" si="4"/>
        <v>82</v>
      </c>
      <c r="O34" s="87">
        <v>644</v>
      </c>
      <c r="P34" s="78">
        <f t="shared" si="5"/>
        <v>80</v>
      </c>
      <c r="Q34" s="88">
        <v>645</v>
      </c>
    </row>
    <row r="35" spans="1:17" s="5" customFormat="1" ht="27" customHeight="1" thickBot="1">
      <c r="A35" s="80" t="s">
        <v>6</v>
      </c>
      <c r="B35" s="81">
        <v>2180.19</v>
      </c>
      <c r="C35" s="82">
        <v>6</v>
      </c>
      <c r="D35" s="83">
        <v>116</v>
      </c>
      <c r="E35" s="84">
        <v>652</v>
      </c>
      <c r="F35" s="83">
        <v>114</v>
      </c>
      <c r="G35" s="84">
        <v>653</v>
      </c>
      <c r="H35" s="83">
        <v>112</v>
      </c>
      <c r="I35" s="85">
        <v>654</v>
      </c>
      <c r="J35" s="86">
        <v>6</v>
      </c>
      <c r="K35" s="75">
        <v>-20</v>
      </c>
      <c r="L35" s="76">
        <f t="shared" si="3"/>
        <v>96</v>
      </c>
      <c r="M35" s="87">
        <v>652</v>
      </c>
      <c r="N35" s="78">
        <f t="shared" si="4"/>
        <v>94</v>
      </c>
      <c r="O35" s="87">
        <v>653</v>
      </c>
      <c r="P35" s="78">
        <f t="shared" si="5"/>
        <v>92</v>
      </c>
      <c r="Q35" s="88">
        <v>654</v>
      </c>
    </row>
    <row r="36" spans="1:17" s="5" customFormat="1" ht="27" customHeight="1" thickBot="1">
      <c r="A36" s="80" t="s">
        <v>6</v>
      </c>
      <c r="B36" s="81">
        <v>2543.55</v>
      </c>
      <c r="C36" s="82">
        <v>7</v>
      </c>
      <c r="D36" s="83">
        <v>131</v>
      </c>
      <c r="E36" s="84">
        <v>661</v>
      </c>
      <c r="F36" s="83">
        <v>129</v>
      </c>
      <c r="G36" s="84">
        <v>662</v>
      </c>
      <c r="H36" s="83">
        <v>127</v>
      </c>
      <c r="I36" s="85">
        <v>663</v>
      </c>
      <c r="J36" s="86">
        <v>7</v>
      </c>
      <c r="K36" s="75">
        <v>-20</v>
      </c>
      <c r="L36" s="76">
        <f t="shared" si="3"/>
        <v>111</v>
      </c>
      <c r="M36" s="87">
        <v>661</v>
      </c>
      <c r="N36" s="78">
        <f t="shared" si="4"/>
        <v>109</v>
      </c>
      <c r="O36" s="87">
        <v>662</v>
      </c>
      <c r="P36" s="78">
        <f t="shared" si="5"/>
        <v>107</v>
      </c>
      <c r="Q36" s="88">
        <v>663</v>
      </c>
    </row>
    <row r="37" spans="1:17" s="5" customFormat="1" ht="27" customHeight="1" thickBot="1">
      <c r="A37" s="80" t="s">
        <v>6</v>
      </c>
      <c r="B37" s="81">
        <v>2906.91</v>
      </c>
      <c r="C37" s="82">
        <v>8</v>
      </c>
      <c r="D37" s="83">
        <v>155</v>
      </c>
      <c r="E37" s="84">
        <v>670</v>
      </c>
      <c r="F37" s="83">
        <v>153</v>
      </c>
      <c r="G37" s="84">
        <v>671</v>
      </c>
      <c r="H37" s="83">
        <v>151</v>
      </c>
      <c r="I37" s="85">
        <v>672</v>
      </c>
      <c r="J37" s="86">
        <v>8</v>
      </c>
      <c r="K37" s="75">
        <v>-20</v>
      </c>
      <c r="L37" s="76">
        <f t="shared" si="3"/>
        <v>135</v>
      </c>
      <c r="M37" s="87">
        <v>670</v>
      </c>
      <c r="N37" s="78">
        <f t="shared" si="4"/>
        <v>133</v>
      </c>
      <c r="O37" s="87">
        <v>671</v>
      </c>
      <c r="P37" s="78">
        <f t="shared" si="5"/>
        <v>131</v>
      </c>
      <c r="Q37" s="88">
        <v>672</v>
      </c>
    </row>
    <row r="38" spans="1:17" s="5" customFormat="1" ht="27" customHeight="1" thickBot="1">
      <c r="A38" s="80" t="s">
        <v>6</v>
      </c>
      <c r="B38" s="81">
        <v>3633.64</v>
      </c>
      <c r="C38" s="82">
        <v>9</v>
      </c>
      <c r="D38" s="83">
        <v>182</v>
      </c>
      <c r="E38" s="84">
        <v>679</v>
      </c>
      <c r="F38" s="83">
        <v>180</v>
      </c>
      <c r="G38" s="84">
        <v>680</v>
      </c>
      <c r="H38" s="83">
        <v>178</v>
      </c>
      <c r="I38" s="85">
        <v>681</v>
      </c>
      <c r="J38" s="86">
        <v>9</v>
      </c>
      <c r="K38" s="75">
        <v>-20</v>
      </c>
      <c r="L38" s="76">
        <f t="shared" si="3"/>
        <v>162</v>
      </c>
      <c r="M38" s="87">
        <v>679</v>
      </c>
      <c r="N38" s="78">
        <f t="shared" si="4"/>
        <v>160</v>
      </c>
      <c r="O38" s="87">
        <v>680</v>
      </c>
      <c r="P38" s="78">
        <f t="shared" si="5"/>
        <v>158</v>
      </c>
      <c r="Q38" s="88">
        <v>681</v>
      </c>
    </row>
    <row r="39" spans="1:17" s="5" customFormat="1" ht="27" customHeight="1" thickBot="1">
      <c r="A39" s="89" t="s">
        <v>24</v>
      </c>
      <c r="B39" s="90">
        <v>3635</v>
      </c>
      <c r="C39" s="91">
        <v>10</v>
      </c>
      <c r="D39" s="92">
        <v>241</v>
      </c>
      <c r="E39" s="84">
        <v>688</v>
      </c>
      <c r="F39" s="92">
        <v>239</v>
      </c>
      <c r="G39" s="84">
        <v>689</v>
      </c>
      <c r="H39" s="92">
        <v>237</v>
      </c>
      <c r="I39" s="85">
        <v>690</v>
      </c>
      <c r="J39" s="93">
        <v>10</v>
      </c>
      <c r="K39" s="75">
        <v>-20</v>
      </c>
      <c r="L39" s="76">
        <f t="shared" si="3"/>
        <v>221</v>
      </c>
      <c r="M39" s="94">
        <v>688</v>
      </c>
      <c r="N39" s="78">
        <f t="shared" si="4"/>
        <v>219</v>
      </c>
      <c r="O39" s="94">
        <v>689</v>
      </c>
      <c r="P39" s="78">
        <f t="shared" si="5"/>
        <v>217</v>
      </c>
      <c r="Q39" s="95">
        <v>690</v>
      </c>
    </row>
    <row r="40" spans="1:17" s="5" customFormat="1" ht="27" customHeight="1">
      <c r="A40" s="54"/>
      <c r="B40" s="55"/>
      <c r="C40" s="56"/>
      <c r="D40" s="57"/>
      <c r="E40" s="40"/>
      <c r="F40" s="57"/>
      <c r="G40" s="40"/>
      <c r="H40" s="57"/>
      <c r="I40" s="40"/>
      <c r="J40" s="25"/>
      <c r="K40" s="25"/>
      <c r="L40" s="26"/>
      <c r="M40" s="22"/>
      <c r="N40" s="26"/>
      <c r="O40" s="22"/>
      <c r="P40" s="26"/>
      <c r="Q40" s="27"/>
    </row>
    <row r="41" spans="1:17" s="5" customFormat="1" ht="27" customHeight="1">
      <c r="A41" s="58" t="s">
        <v>18</v>
      </c>
      <c r="B41" s="59" t="s">
        <v>21</v>
      </c>
      <c r="C41" s="56"/>
      <c r="D41" s="57"/>
      <c r="E41" s="40"/>
      <c r="F41" s="57"/>
      <c r="G41" s="40"/>
      <c r="H41" s="57"/>
      <c r="I41" s="40"/>
      <c r="J41" s="25"/>
      <c r="K41" s="25"/>
      <c r="L41" s="29"/>
      <c r="M41" s="29"/>
      <c r="N41" s="29"/>
      <c r="O41" s="30"/>
      <c r="P41" s="29"/>
      <c r="Q41" s="27"/>
    </row>
    <row r="42" spans="1:17" s="5" customFormat="1" ht="27" customHeight="1">
      <c r="A42" s="54"/>
      <c r="B42" s="59" t="s">
        <v>20</v>
      </c>
      <c r="C42" s="56"/>
      <c r="D42" s="57"/>
      <c r="E42" s="56"/>
      <c r="F42" s="60"/>
      <c r="G42" s="56"/>
      <c r="H42" s="60"/>
      <c r="I42" s="56"/>
      <c r="J42" s="21"/>
      <c r="K42" s="21"/>
      <c r="L42" s="21"/>
      <c r="M42" s="21"/>
      <c r="N42" s="21"/>
      <c r="O42" s="21"/>
      <c r="P42" s="21"/>
      <c r="Q42" s="32"/>
    </row>
    <row r="43" spans="1:17" s="5" customFormat="1" ht="27" customHeight="1" thickBot="1">
      <c r="A43" s="61"/>
      <c r="B43" s="63"/>
      <c r="C43" s="62"/>
      <c r="D43" s="63"/>
      <c r="E43" s="62"/>
      <c r="F43" s="62"/>
      <c r="G43" s="62"/>
      <c r="H43" s="62"/>
      <c r="I43" s="62"/>
      <c r="J43" s="64"/>
      <c r="K43" s="64"/>
      <c r="L43" s="64"/>
      <c r="M43" s="64"/>
      <c r="N43" s="64"/>
      <c r="O43" s="64"/>
      <c r="P43" s="64"/>
      <c r="Q43" s="65"/>
    </row>
    <row r="44" ht="27" customHeight="1"/>
    <row r="45" spans="6:7" ht="27" customHeight="1">
      <c r="F45" s="4"/>
      <c r="G45" s="1"/>
    </row>
  </sheetData>
  <sheetProtection/>
  <mergeCells count="1">
    <mergeCell ref="A1:Q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50" zoomScaleNormal="50" zoomScalePageLayoutView="0" workbookViewId="0" topLeftCell="A1">
      <selection activeCell="Q12" sqref="Q12"/>
    </sheetView>
  </sheetViews>
  <sheetFormatPr defaultColWidth="11.421875" defaultRowHeight="12.75"/>
  <cols>
    <col min="1" max="1" width="42.8515625" style="2" bestFit="1" customWidth="1"/>
    <col min="2" max="2" width="36.421875" style="2" customWidth="1"/>
    <col min="3" max="3" width="39.28125" style="2" customWidth="1"/>
    <col min="4" max="4" width="15.57421875" style="2" customWidth="1"/>
    <col min="5" max="5" width="25.57421875" style="3" customWidth="1"/>
    <col min="6" max="6" width="11.28125" style="2" customWidth="1"/>
    <col min="7" max="7" width="22.421875" style="2" customWidth="1"/>
    <col min="8" max="8" width="13.57421875" style="2" customWidth="1"/>
    <col min="9" max="9" width="25.8515625" style="2" bestFit="1" customWidth="1"/>
    <col min="10" max="12" width="14.140625" style="2" customWidth="1"/>
    <col min="13" max="13" width="20.57421875" style="2" customWidth="1"/>
    <col min="14" max="14" width="18.8515625" style="2" customWidth="1"/>
    <col min="15" max="15" width="20.57421875" style="2" customWidth="1"/>
    <col min="16" max="16" width="18.8515625" style="2" customWidth="1"/>
    <col min="17" max="17" width="24.421875" style="2" customWidth="1"/>
    <col min="18" max="18" width="12.421875" style="2" customWidth="1"/>
    <col min="19" max="29" width="11.421875" style="2" customWidth="1"/>
    <col min="30" max="36" width="0" style="2" hidden="1" customWidth="1"/>
    <col min="37" max="16384" width="11.421875" style="2" customWidth="1"/>
  </cols>
  <sheetData>
    <row r="1" spans="1:17" ht="35.25">
      <c r="A1" s="202" t="s">
        <v>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4:11" ht="27.75" thickBot="1">
      <c r="D2" s="3"/>
      <c r="E2" s="2"/>
      <c r="J2" s="14"/>
      <c r="K2" s="14"/>
    </row>
    <row r="3" spans="1:19" ht="27" customHeight="1">
      <c r="A3" s="190"/>
      <c r="B3" s="9" t="s">
        <v>15</v>
      </c>
      <c r="C3" s="9"/>
      <c r="D3" s="9"/>
      <c r="E3" s="10"/>
      <c r="F3" s="11"/>
      <c r="G3" s="12"/>
      <c r="H3" s="11"/>
      <c r="I3" s="11"/>
      <c r="J3" s="210" t="s">
        <v>27</v>
      </c>
      <c r="K3" s="211"/>
      <c r="L3" s="211"/>
      <c r="M3" s="211"/>
      <c r="N3" s="211"/>
      <c r="O3" s="211"/>
      <c r="P3" s="211"/>
      <c r="Q3" s="211"/>
      <c r="R3" s="212"/>
      <c r="S3" s="7"/>
    </row>
    <row r="4" spans="1:19" ht="27" customHeight="1">
      <c r="A4" s="50"/>
      <c r="B4" s="16" t="s">
        <v>37</v>
      </c>
      <c r="C4" s="14"/>
      <c r="D4" s="14"/>
      <c r="E4" s="15"/>
      <c r="F4" s="16"/>
      <c r="G4" s="6"/>
      <c r="H4" s="16"/>
      <c r="I4" s="14"/>
      <c r="J4" s="213" t="s">
        <v>30</v>
      </c>
      <c r="K4" s="214"/>
      <c r="L4" s="214"/>
      <c r="M4" s="214"/>
      <c r="N4" s="214"/>
      <c r="O4" s="214"/>
      <c r="P4" s="214"/>
      <c r="Q4" s="214"/>
      <c r="R4" s="215"/>
      <c r="S4" s="7"/>
    </row>
    <row r="5" spans="1:19" ht="27" customHeight="1">
      <c r="A5" s="50"/>
      <c r="B5" s="16"/>
      <c r="C5" s="16"/>
      <c r="D5" s="14"/>
      <c r="E5" s="15"/>
      <c r="F5" s="14"/>
      <c r="G5" s="14"/>
      <c r="H5" s="14"/>
      <c r="I5" s="14"/>
      <c r="J5" s="213" t="s">
        <v>34</v>
      </c>
      <c r="K5" s="214"/>
      <c r="L5" s="214"/>
      <c r="M5" s="214"/>
      <c r="N5" s="214"/>
      <c r="O5" s="214"/>
      <c r="P5" s="214"/>
      <c r="Q5" s="214"/>
      <c r="R5" s="215"/>
      <c r="S5" s="7"/>
    </row>
    <row r="6" spans="1:19" ht="27" customHeight="1" thickBot="1">
      <c r="A6" s="50"/>
      <c r="B6" s="16" t="s">
        <v>0</v>
      </c>
      <c r="C6" s="16"/>
      <c r="D6" s="16"/>
      <c r="E6" s="17"/>
      <c r="F6" s="14"/>
      <c r="G6" s="14"/>
      <c r="H6" s="14"/>
      <c r="I6" s="14"/>
      <c r="J6" s="213" t="s">
        <v>35</v>
      </c>
      <c r="K6" s="214"/>
      <c r="L6" s="214"/>
      <c r="M6" s="214"/>
      <c r="N6" s="214"/>
      <c r="O6" s="214"/>
      <c r="P6" s="214"/>
      <c r="Q6" s="214"/>
      <c r="R6" s="215"/>
      <c r="S6" s="7"/>
    </row>
    <row r="7" spans="1:19" ht="27" customHeight="1">
      <c r="A7" s="50"/>
      <c r="B7" s="16"/>
      <c r="C7" s="16"/>
      <c r="D7" s="16"/>
      <c r="E7" s="17"/>
      <c r="F7" s="14"/>
      <c r="G7" s="14"/>
      <c r="H7" s="14"/>
      <c r="I7" s="14"/>
      <c r="J7" s="203"/>
      <c r="K7" s="203"/>
      <c r="L7" s="203"/>
      <c r="M7" s="203"/>
      <c r="N7" s="203"/>
      <c r="O7" s="203"/>
      <c r="P7" s="203"/>
      <c r="Q7" s="203"/>
      <c r="R7" s="204"/>
      <c r="S7" s="7"/>
    </row>
    <row r="8" spans="1:19" ht="27" customHeight="1">
      <c r="A8" s="50"/>
      <c r="B8" s="16"/>
      <c r="C8" s="16"/>
      <c r="D8" s="16"/>
      <c r="E8" s="17"/>
      <c r="F8" s="14"/>
      <c r="G8" s="14"/>
      <c r="H8" s="14"/>
      <c r="I8" s="14"/>
      <c r="J8" s="205"/>
      <c r="K8" s="205"/>
      <c r="L8" s="205"/>
      <c r="M8" s="205"/>
      <c r="N8" s="205"/>
      <c r="O8" s="205"/>
      <c r="P8" s="205"/>
      <c r="Q8" s="205"/>
      <c r="R8" s="206"/>
      <c r="S8" s="7"/>
    </row>
    <row r="9" spans="1:19" ht="27" customHeight="1">
      <c r="A9" s="50"/>
      <c r="B9" s="16"/>
      <c r="C9" s="16"/>
      <c r="D9" s="16"/>
      <c r="E9" s="17"/>
      <c r="F9" s="14"/>
      <c r="G9" s="14"/>
      <c r="H9" s="14"/>
      <c r="I9" s="14"/>
      <c r="J9" s="205"/>
      <c r="K9" s="205"/>
      <c r="L9" s="205"/>
      <c r="M9" s="205"/>
      <c r="N9" s="205"/>
      <c r="O9" s="205"/>
      <c r="P9" s="205"/>
      <c r="Q9" s="205"/>
      <c r="R9" s="206"/>
      <c r="S9" s="7"/>
    </row>
    <row r="10" spans="1:18" ht="27" customHeight="1">
      <c r="A10" s="50"/>
      <c r="B10" s="16" t="s">
        <v>1</v>
      </c>
      <c r="C10" s="16"/>
      <c r="D10" s="16" t="s">
        <v>2</v>
      </c>
      <c r="E10" s="17"/>
      <c r="F10" s="16"/>
      <c r="G10" s="16"/>
      <c r="H10" s="16"/>
      <c r="I10" s="14"/>
      <c r="J10" s="205"/>
      <c r="K10" s="205"/>
      <c r="L10" s="205"/>
      <c r="M10" s="205"/>
      <c r="N10" s="205"/>
      <c r="O10" s="205"/>
      <c r="P10" s="205"/>
      <c r="Q10" s="205"/>
      <c r="R10" s="206"/>
    </row>
    <row r="11" spans="1:18" ht="27" customHeight="1">
      <c r="A11" s="50"/>
      <c r="B11" s="189"/>
      <c r="C11" s="66" t="s">
        <v>13</v>
      </c>
      <c r="D11" s="19"/>
      <c r="E11" s="66" t="s">
        <v>8</v>
      </c>
      <c r="F11" s="20" t="s">
        <v>10</v>
      </c>
      <c r="G11" s="66" t="s">
        <v>9</v>
      </c>
      <c r="H11" s="20" t="s">
        <v>10</v>
      </c>
      <c r="I11" s="66" t="s">
        <v>14</v>
      </c>
      <c r="J11" s="20" t="s">
        <v>10</v>
      </c>
      <c r="K11" s="21"/>
      <c r="L11" s="21"/>
      <c r="M11" s="21"/>
      <c r="N11" s="22" t="s">
        <v>10</v>
      </c>
      <c r="O11" s="21"/>
      <c r="P11" s="22" t="s">
        <v>10</v>
      </c>
      <c r="Q11" s="21"/>
      <c r="R11" s="23" t="s">
        <v>10</v>
      </c>
    </row>
    <row r="12" spans="1:18" ht="27" customHeight="1">
      <c r="A12" s="191"/>
      <c r="B12" s="189"/>
      <c r="C12" s="66" t="s">
        <v>12</v>
      </c>
      <c r="D12" s="19" t="s">
        <v>3</v>
      </c>
      <c r="E12" s="66" t="s">
        <v>4</v>
      </c>
      <c r="F12" s="20" t="s">
        <v>11</v>
      </c>
      <c r="G12" s="66" t="s">
        <v>4</v>
      </c>
      <c r="H12" s="20" t="s">
        <v>11</v>
      </c>
      <c r="I12" s="66" t="s">
        <v>4</v>
      </c>
      <c r="J12" s="20" t="s">
        <v>11</v>
      </c>
      <c r="K12" s="21" t="s">
        <v>3</v>
      </c>
      <c r="L12" s="21"/>
      <c r="M12" s="67" t="s">
        <v>16</v>
      </c>
      <c r="N12" s="22" t="s">
        <v>11</v>
      </c>
      <c r="O12" s="67" t="s">
        <v>17</v>
      </c>
      <c r="P12" s="22" t="s">
        <v>11</v>
      </c>
      <c r="Q12" s="67" t="s">
        <v>14</v>
      </c>
      <c r="R12" s="23" t="s">
        <v>11</v>
      </c>
    </row>
    <row r="13" spans="1:18" s="5" customFormat="1" ht="27" customHeight="1">
      <c r="A13" s="208" t="s">
        <v>40</v>
      </c>
      <c r="B13" s="161" t="s">
        <v>5</v>
      </c>
      <c r="C13" s="162">
        <v>726.73</v>
      </c>
      <c r="D13" s="163">
        <v>1</v>
      </c>
      <c r="E13" s="164">
        <v>180</v>
      </c>
      <c r="F13" s="165">
        <v>180</v>
      </c>
      <c r="G13" s="164">
        <v>180</v>
      </c>
      <c r="H13" s="165">
        <v>180</v>
      </c>
      <c r="I13" s="164">
        <v>180</v>
      </c>
      <c r="J13" s="165">
        <v>180</v>
      </c>
      <c r="K13" s="166">
        <v>1</v>
      </c>
      <c r="L13" s="166">
        <v>-180</v>
      </c>
      <c r="M13" s="167">
        <f>SUM(E13-180)</f>
        <v>0</v>
      </c>
      <c r="N13" s="168">
        <v>601</v>
      </c>
      <c r="O13" s="167">
        <f>SUM(G13-180)</f>
        <v>0</v>
      </c>
      <c r="P13" s="168">
        <v>602</v>
      </c>
      <c r="Q13" s="167">
        <f>SUM(I13-180)</f>
        <v>0</v>
      </c>
      <c r="R13" s="192">
        <v>603</v>
      </c>
    </row>
    <row r="14" spans="1:18" s="5" customFormat="1" ht="27" customHeight="1">
      <c r="A14" s="209"/>
      <c r="B14" s="161" t="s">
        <v>5</v>
      </c>
      <c r="C14" s="162">
        <v>872.07</v>
      </c>
      <c r="D14" s="163">
        <v>2</v>
      </c>
      <c r="E14" s="164">
        <v>180</v>
      </c>
      <c r="F14" s="165">
        <v>180</v>
      </c>
      <c r="G14" s="164">
        <v>180</v>
      </c>
      <c r="H14" s="165">
        <v>180</v>
      </c>
      <c r="I14" s="164">
        <v>180</v>
      </c>
      <c r="J14" s="165">
        <v>180</v>
      </c>
      <c r="K14" s="166">
        <v>2</v>
      </c>
      <c r="L14" s="166">
        <v>-180</v>
      </c>
      <c r="M14" s="167">
        <f aca="true" t="shared" si="0" ref="M14:M32">SUM(E14-180)</f>
        <v>0</v>
      </c>
      <c r="N14" s="168">
        <v>610</v>
      </c>
      <c r="O14" s="167">
        <f aca="true" t="shared" si="1" ref="O14:O22">SUM(G14-180)</f>
        <v>0</v>
      </c>
      <c r="P14" s="168">
        <v>611</v>
      </c>
      <c r="Q14" s="167">
        <f aca="true" t="shared" si="2" ref="Q14:Q31">SUM(I14-180)</f>
        <v>0</v>
      </c>
      <c r="R14" s="192">
        <v>612</v>
      </c>
    </row>
    <row r="15" spans="1:18" s="5" customFormat="1" ht="27" customHeight="1">
      <c r="A15" s="209"/>
      <c r="B15" s="161" t="s">
        <v>5</v>
      </c>
      <c r="C15" s="162">
        <v>1090.09</v>
      </c>
      <c r="D15" s="163">
        <v>3</v>
      </c>
      <c r="E15" s="164">
        <v>180</v>
      </c>
      <c r="F15" s="165">
        <v>180</v>
      </c>
      <c r="G15" s="164">
        <v>180</v>
      </c>
      <c r="H15" s="165">
        <v>180</v>
      </c>
      <c r="I15" s="164">
        <v>180</v>
      </c>
      <c r="J15" s="165">
        <v>180</v>
      </c>
      <c r="K15" s="166">
        <v>3</v>
      </c>
      <c r="L15" s="166">
        <v>-180</v>
      </c>
      <c r="M15" s="167">
        <f t="shared" si="0"/>
        <v>0</v>
      </c>
      <c r="N15" s="168">
        <v>619</v>
      </c>
      <c r="O15" s="167">
        <f t="shared" si="1"/>
        <v>0</v>
      </c>
      <c r="P15" s="168">
        <v>620</v>
      </c>
      <c r="Q15" s="167">
        <f t="shared" si="2"/>
        <v>0</v>
      </c>
      <c r="R15" s="192">
        <v>621</v>
      </c>
    </row>
    <row r="16" spans="1:18" s="5" customFormat="1" ht="27" customHeight="1">
      <c r="A16" s="209"/>
      <c r="B16" s="161" t="s">
        <v>5</v>
      </c>
      <c r="C16" s="162">
        <v>1453.46</v>
      </c>
      <c r="D16" s="163">
        <v>4</v>
      </c>
      <c r="E16" s="164">
        <v>180</v>
      </c>
      <c r="F16" s="165">
        <v>180</v>
      </c>
      <c r="G16" s="164">
        <v>180</v>
      </c>
      <c r="H16" s="165">
        <v>180</v>
      </c>
      <c r="I16" s="164">
        <v>180</v>
      </c>
      <c r="J16" s="165">
        <v>180</v>
      </c>
      <c r="K16" s="166">
        <v>4</v>
      </c>
      <c r="L16" s="166">
        <v>-180</v>
      </c>
      <c r="M16" s="167">
        <f t="shared" si="0"/>
        <v>0</v>
      </c>
      <c r="N16" s="168">
        <v>628</v>
      </c>
      <c r="O16" s="167">
        <f t="shared" si="1"/>
        <v>0</v>
      </c>
      <c r="P16" s="168">
        <v>629</v>
      </c>
      <c r="Q16" s="167">
        <f t="shared" si="2"/>
        <v>0</v>
      </c>
      <c r="R16" s="192">
        <v>630</v>
      </c>
    </row>
    <row r="17" spans="1:18" s="5" customFormat="1" ht="27" customHeight="1">
      <c r="A17" s="195"/>
      <c r="B17" s="161" t="s">
        <v>5</v>
      </c>
      <c r="C17" s="162">
        <v>1816.82</v>
      </c>
      <c r="D17" s="163">
        <v>5</v>
      </c>
      <c r="E17" s="164">
        <v>201</v>
      </c>
      <c r="F17" s="165">
        <v>637</v>
      </c>
      <c r="G17" s="164">
        <v>197</v>
      </c>
      <c r="H17" s="165">
        <v>638</v>
      </c>
      <c r="I17" s="164">
        <v>194</v>
      </c>
      <c r="J17" s="165">
        <v>639</v>
      </c>
      <c r="K17" s="166">
        <v>5</v>
      </c>
      <c r="L17" s="166">
        <v>-180</v>
      </c>
      <c r="M17" s="167">
        <f t="shared" si="0"/>
        <v>21</v>
      </c>
      <c r="N17" s="168">
        <v>637</v>
      </c>
      <c r="O17" s="167">
        <f t="shared" si="1"/>
        <v>17</v>
      </c>
      <c r="P17" s="168">
        <v>638</v>
      </c>
      <c r="Q17" s="167">
        <f t="shared" si="2"/>
        <v>14</v>
      </c>
      <c r="R17" s="192">
        <v>639</v>
      </c>
    </row>
    <row r="18" spans="1:18" s="5" customFormat="1" ht="27" customHeight="1">
      <c r="A18" s="196"/>
      <c r="B18" s="161" t="s">
        <v>5</v>
      </c>
      <c r="C18" s="162">
        <v>2180.19</v>
      </c>
      <c r="D18" s="163">
        <v>6</v>
      </c>
      <c r="E18" s="164">
        <v>226</v>
      </c>
      <c r="F18" s="165">
        <v>646</v>
      </c>
      <c r="G18" s="164">
        <v>222</v>
      </c>
      <c r="H18" s="165">
        <v>647</v>
      </c>
      <c r="I18" s="164">
        <v>219</v>
      </c>
      <c r="J18" s="165">
        <v>648</v>
      </c>
      <c r="K18" s="166">
        <v>6</v>
      </c>
      <c r="L18" s="166">
        <v>-180</v>
      </c>
      <c r="M18" s="167">
        <f t="shared" si="0"/>
        <v>46</v>
      </c>
      <c r="N18" s="168">
        <v>646</v>
      </c>
      <c r="O18" s="167">
        <f t="shared" si="1"/>
        <v>42</v>
      </c>
      <c r="P18" s="168">
        <v>647</v>
      </c>
      <c r="Q18" s="167">
        <f t="shared" si="2"/>
        <v>39</v>
      </c>
      <c r="R18" s="192">
        <v>648</v>
      </c>
    </row>
    <row r="19" spans="1:18" s="5" customFormat="1" ht="27" customHeight="1">
      <c r="A19" s="196"/>
      <c r="B19" s="161" t="s">
        <v>5</v>
      </c>
      <c r="C19" s="162">
        <v>2543.55</v>
      </c>
      <c r="D19" s="163">
        <v>7</v>
      </c>
      <c r="E19" s="164">
        <v>257</v>
      </c>
      <c r="F19" s="165">
        <v>655</v>
      </c>
      <c r="G19" s="164">
        <v>253</v>
      </c>
      <c r="H19" s="165">
        <v>656</v>
      </c>
      <c r="I19" s="164">
        <v>250</v>
      </c>
      <c r="J19" s="165">
        <v>657</v>
      </c>
      <c r="K19" s="166">
        <v>7</v>
      </c>
      <c r="L19" s="166">
        <v>-180</v>
      </c>
      <c r="M19" s="167">
        <f t="shared" si="0"/>
        <v>77</v>
      </c>
      <c r="N19" s="168">
        <v>655</v>
      </c>
      <c r="O19" s="167">
        <f t="shared" si="1"/>
        <v>73</v>
      </c>
      <c r="P19" s="168">
        <v>656</v>
      </c>
      <c r="Q19" s="167">
        <f t="shared" si="2"/>
        <v>70</v>
      </c>
      <c r="R19" s="192">
        <v>657</v>
      </c>
    </row>
    <row r="20" spans="1:18" s="5" customFormat="1" ht="27" customHeight="1">
      <c r="A20" s="196"/>
      <c r="B20" s="161" t="s">
        <v>5</v>
      </c>
      <c r="C20" s="162">
        <v>2906.91</v>
      </c>
      <c r="D20" s="163">
        <v>8</v>
      </c>
      <c r="E20" s="164">
        <v>304</v>
      </c>
      <c r="F20" s="165">
        <v>664</v>
      </c>
      <c r="G20" s="164">
        <v>300</v>
      </c>
      <c r="H20" s="165">
        <v>665</v>
      </c>
      <c r="I20" s="164">
        <v>297</v>
      </c>
      <c r="J20" s="165">
        <v>666</v>
      </c>
      <c r="K20" s="166">
        <v>8</v>
      </c>
      <c r="L20" s="166">
        <v>-180</v>
      </c>
      <c r="M20" s="167">
        <f t="shared" si="0"/>
        <v>124</v>
      </c>
      <c r="N20" s="168">
        <v>664</v>
      </c>
      <c r="O20" s="167">
        <f t="shared" si="1"/>
        <v>120</v>
      </c>
      <c r="P20" s="168">
        <v>665</v>
      </c>
      <c r="Q20" s="167">
        <f t="shared" si="2"/>
        <v>117</v>
      </c>
      <c r="R20" s="192">
        <v>666</v>
      </c>
    </row>
    <row r="21" spans="1:18" s="5" customFormat="1" ht="27" customHeight="1">
      <c r="A21" s="196"/>
      <c r="B21" s="161" t="s">
        <v>5</v>
      </c>
      <c r="C21" s="162">
        <v>3633.64</v>
      </c>
      <c r="D21" s="163">
        <v>9</v>
      </c>
      <c r="E21" s="164">
        <v>359</v>
      </c>
      <c r="F21" s="165">
        <v>673</v>
      </c>
      <c r="G21" s="164">
        <v>355</v>
      </c>
      <c r="H21" s="165">
        <v>674</v>
      </c>
      <c r="I21" s="164">
        <v>352</v>
      </c>
      <c r="J21" s="165">
        <v>675</v>
      </c>
      <c r="K21" s="166">
        <v>9</v>
      </c>
      <c r="L21" s="166">
        <v>-180</v>
      </c>
      <c r="M21" s="167">
        <f t="shared" si="0"/>
        <v>179</v>
      </c>
      <c r="N21" s="168">
        <v>673</v>
      </c>
      <c r="O21" s="167">
        <f t="shared" si="1"/>
        <v>175</v>
      </c>
      <c r="P21" s="168">
        <v>674</v>
      </c>
      <c r="Q21" s="167">
        <f t="shared" si="2"/>
        <v>172</v>
      </c>
      <c r="R21" s="192">
        <v>675</v>
      </c>
    </row>
    <row r="22" spans="1:18" s="5" customFormat="1" ht="27" customHeight="1">
      <c r="A22" s="201"/>
      <c r="B22" s="161" t="s">
        <v>31</v>
      </c>
      <c r="C22" s="162">
        <v>3635</v>
      </c>
      <c r="D22" s="163">
        <v>10</v>
      </c>
      <c r="E22" s="164">
        <v>420</v>
      </c>
      <c r="F22" s="165" t="s">
        <v>28</v>
      </c>
      <c r="G22" s="164">
        <v>420</v>
      </c>
      <c r="H22" s="165" t="s">
        <v>28</v>
      </c>
      <c r="I22" s="164">
        <v>420</v>
      </c>
      <c r="J22" s="165" t="s">
        <v>28</v>
      </c>
      <c r="K22" s="166">
        <v>10</v>
      </c>
      <c r="L22" s="166">
        <v>-180</v>
      </c>
      <c r="M22" s="167">
        <f t="shared" si="0"/>
        <v>240</v>
      </c>
      <c r="N22" s="168" t="s">
        <v>28</v>
      </c>
      <c r="O22" s="167">
        <f t="shared" si="1"/>
        <v>240</v>
      </c>
      <c r="P22" s="168" t="s">
        <v>28</v>
      </c>
      <c r="Q22" s="167">
        <f t="shared" si="2"/>
        <v>240</v>
      </c>
      <c r="R22" s="192" t="s">
        <v>28</v>
      </c>
    </row>
    <row r="23" spans="1:18" s="5" customFormat="1" ht="27" customHeight="1">
      <c r="A23" s="208" t="s">
        <v>40</v>
      </c>
      <c r="B23" s="169" t="s">
        <v>7</v>
      </c>
      <c r="C23" s="170">
        <v>726.73</v>
      </c>
      <c r="D23" s="171">
        <v>1</v>
      </c>
      <c r="E23" s="172">
        <v>180</v>
      </c>
      <c r="F23" s="173">
        <v>180</v>
      </c>
      <c r="G23" s="172">
        <v>180</v>
      </c>
      <c r="H23" s="173">
        <v>180</v>
      </c>
      <c r="I23" s="172">
        <v>180</v>
      </c>
      <c r="J23" s="173">
        <v>180</v>
      </c>
      <c r="K23" s="174">
        <v>1</v>
      </c>
      <c r="L23" s="174">
        <v>-180</v>
      </c>
      <c r="M23" s="175">
        <f t="shared" si="0"/>
        <v>0</v>
      </c>
      <c r="N23" s="176">
        <v>604</v>
      </c>
      <c r="O23" s="175">
        <f>SUM(G23-180)</f>
        <v>0</v>
      </c>
      <c r="P23" s="176">
        <v>605</v>
      </c>
      <c r="Q23" s="175">
        <f t="shared" si="2"/>
        <v>0</v>
      </c>
      <c r="R23" s="193">
        <v>606</v>
      </c>
    </row>
    <row r="24" spans="1:18" s="5" customFormat="1" ht="27" customHeight="1">
      <c r="A24" s="209"/>
      <c r="B24" s="169" t="s">
        <v>7</v>
      </c>
      <c r="C24" s="170">
        <v>872.07</v>
      </c>
      <c r="D24" s="171">
        <v>2</v>
      </c>
      <c r="E24" s="172">
        <v>180</v>
      </c>
      <c r="F24" s="173">
        <v>180</v>
      </c>
      <c r="G24" s="172">
        <v>180</v>
      </c>
      <c r="H24" s="173">
        <v>180</v>
      </c>
      <c r="I24" s="172">
        <v>180</v>
      </c>
      <c r="J24" s="173">
        <v>180</v>
      </c>
      <c r="K24" s="174">
        <v>2</v>
      </c>
      <c r="L24" s="174">
        <v>-180</v>
      </c>
      <c r="M24" s="175">
        <f t="shared" si="0"/>
        <v>0</v>
      </c>
      <c r="N24" s="176">
        <v>613</v>
      </c>
      <c r="O24" s="175">
        <f aca="true" t="shared" si="3" ref="O24:O31">SUM(G24-180)</f>
        <v>0</v>
      </c>
      <c r="P24" s="176">
        <v>614</v>
      </c>
      <c r="Q24" s="175">
        <f t="shared" si="2"/>
        <v>0</v>
      </c>
      <c r="R24" s="193">
        <v>615</v>
      </c>
    </row>
    <row r="25" spans="1:18" s="5" customFormat="1" ht="27" customHeight="1">
      <c r="A25" s="209"/>
      <c r="B25" s="169" t="s">
        <v>7</v>
      </c>
      <c r="C25" s="170">
        <v>1090.09</v>
      </c>
      <c r="D25" s="171">
        <v>3</v>
      </c>
      <c r="E25" s="172">
        <v>180</v>
      </c>
      <c r="F25" s="173">
        <v>180</v>
      </c>
      <c r="G25" s="172">
        <v>180</v>
      </c>
      <c r="H25" s="173">
        <v>180</v>
      </c>
      <c r="I25" s="172">
        <v>180</v>
      </c>
      <c r="J25" s="173">
        <v>180</v>
      </c>
      <c r="K25" s="174">
        <v>3</v>
      </c>
      <c r="L25" s="174">
        <v>-180</v>
      </c>
      <c r="M25" s="175">
        <f t="shared" si="0"/>
        <v>0</v>
      </c>
      <c r="N25" s="176">
        <v>622</v>
      </c>
      <c r="O25" s="175">
        <f t="shared" si="3"/>
        <v>0</v>
      </c>
      <c r="P25" s="176">
        <v>623</v>
      </c>
      <c r="Q25" s="175">
        <f t="shared" si="2"/>
        <v>0</v>
      </c>
      <c r="R25" s="193">
        <v>624</v>
      </c>
    </row>
    <row r="26" spans="1:18" s="5" customFormat="1" ht="27" customHeight="1">
      <c r="A26" s="209"/>
      <c r="B26" s="169" t="s">
        <v>7</v>
      </c>
      <c r="C26" s="170">
        <v>1453.46</v>
      </c>
      <c r="D26" s="171">
        <v>4</v>
      </c>
      <c r="E26" s="172">
        <v>180</v>
      </c>
      <c r="F26" s="173">
        <v>180</v>
      </c>
      <c r="G26" s="172">
        <v>180</v>
      </c>
      <c r="H26" s="173">
        <v>180</v>
      </c>
      <c r="I26" s="172">
        <v>180</v>
      </c>
      <c r="J26" s="173">
        <v>180</v>
      </c>
      <c r="K26" s="174">
        <v>4</v>
      </c>
      <c r="L26" s="174">
        <v>-180</v>
      </c>
      <c r="M26" s="175">
        <f t="shared" si="0"/>
        <v>0</v>
      </c>
      <c r="N26" s="176">
        <v>631</v>
      </c>
      <c r="O26" s="175">
        <f t="shared" si="3"/>
        <v>0</v>
      </c>
      <c r="P26" s="176">
        <v>632</v>
      </c>
      <c r="Q26" s="175">
        <f t="shared" si="2"/>
        <v>0</v>
      </c>
      <c r="R26" s="193">
        <v>633</v>
      </c>
    </row>
    <row r="27" spans="1:18" s="5" customFormat="1" ht="27" customHeight="1">
      <c r="A27" s="209"/>
      <c r="B27" s="169" t="s">
        <v>7</v>
      </c>
      <c r="C27" s="170">
        <v>1816.82</v>
      </c>
      <c r="D27" s="171">
        <v>5</v>
      </c>
      <c r="E27" s="172">
        <v>180</v>
      </c>
      <c r="F27" s="173">
        <v>180</v>
      </c>
      <c r="G27" s="172">
        <v>180</v>
      </c>
      <c r="H27" s="173">
        <v>180</v>
      </c>
      <c r="I27" s="172">
        <v>180</v>
      </c>
      <c r="J27" s="173">
        <v>180</v>
      </c>
      <c r="K27" s="174">
        <v>5</v>
      </c>
      <c r="L27" s="174">
        <v>-180</v>
      </c>
      <c r="M27" s="175">
        <f t="shared" si="0"/>
        <v>0</v>
      </c>
      <c r="N27" s="176">
        <v>640</v>
      </c>
      <c r="O27" s="175">
        <f t="shared" si="3"/>
        <v>0</v>
      </c>
      <c r="P27" s="176">
        <v>641</v>
      </c>
      <c r="Q27" s="175">
        <f t="shared" si="2"/>
        <v>0</v>
      </c>
      <c r="R27" s="193">
        <v>642</v>
      </c>
    </row>
    <row r="28" spans="1:18" s="5" customFormat="1" ht="27" customHeight="1">
      <c r="A28" s="209"/>
      <c r="B28" s="169" t="s">
        <v>7</v>
      </c>
      <c r="C28" s="170">
        <v>2180.19</v>
      </c>
      <c r="D28" s="171">
        <v>6</v>
      </c>
      <c r="E28" s="172">
        <v>180</v>
      </c>
      <c r="F28" s="173">
        <v>180</v>
      </c>
      <c r="G28" s="172">
        <v>180</v>
      </c>
      <c r="H28" s="173">
        <v>180</v>
      </c>
      <c r="I28" s="172">
        <v>180</v>
      </c>
      <c r="J28" s="173">
        <v>180</v>
      </c>
      <c r="K28" s="174">
        <v>6</v>
      </c>
      <c r="L28" s="174">
        <v>-180</v>
      </c>
      <c r="M28" s="175">
        <f t="shared" si="0"/>
        <v>0</v>
      </c>
      <c r="N28" s="176">
        <v>649</v>
      </c>
      <c r="O28" s="175">
        <f t="shared" si="3"/>
        <v>0</v>
      </c>
      <c r="P28" s="176">
        <v>650</v>
      </c>
      <c r="Q28" s="175">
        <f t="shared" si="2"/>
        <v>0</v>
      </c>
      <c r="R28" s="193">
        <v>651</v>
      </c>
    </row>
    <row r="29" spans="1:18" s="5" customFormat="1" ht="27" customHeight="1">
      <c r="A29" s="195"/>
      <c r="B29" s="169" t="s">
        <v>7</v>
      </c>
      <c r="C29" s="170">
        <v>2543.55</v>
      </c>
      <c r="D29" s="171">
        <v>7</v>
      </c>
      <c r="E29" s="172">
        <v>194</v>
      </c>
      <c r="F29" s="173">
        <v>658</v>
      </c>
      <c r="G29" s="172">
        <v>191</v>
      </c>
      <c r="H29" s="173">
        <v>659</v>
      </c>
      <c r="I29" s="172">
        <v>188</v>
      </c>
      <c r="J29" s="173">
        <v>660</v>
      </c>
      <c r="K29" s="174">
        <v>7</v>
      </c>
      <c r="L29" s="174">
        <v>-180</v>
      </c>
      <c r="M29" s="175">
        <f t="shared" si="0"/>
        <v>14</v>
      </c>
      <c r="N29" s="176">
        <v>658</v>
      </c>
      <c r="O29" s="175">
        <f t="shared" si="3"/>
        <v>11</v>
      </c>
      <c r="P29" s="176">
        <v>659</v>
      </c>
      <c r="Q29" s="175">
        <f t="shared" si="2"/>
        <v>8</v>
      </c>
      <c r="R29" s="193">
        <v>660</v>
      </c>
    </row>
    <row r="30" spans="1:18" s="5" customFormat="1" ht="27" customHeight="1">
      <c r="A30" s="196"/>
      <c r="B30" s="169" t="s">
        <v>7</v>
      </c>
      <c r="C30" s="170">
        <v>2906.91</v>
      </c>
      <c r="D30" s="171">
        <v>8</v>
      </c>
      <c r="E30" s="172">
        <v>229</v>
      </c>
      <c r="F30" s="173">
        <v>667</v>
      </c>
      <c r="G30" s="172">
        <v>226</v>
      </c>
      <c r="H30" s="173">
        <v>668</v>
      </c>
      <c r="I30" s="172">
        <v>223</v>
      </c>
      <c r="J30" s="173">
        <v>669</v>
      </c>
      <c r="K30" s="174">
        <v>8</v>
      </c>
      <c r="L30" s="174">
        <v>-180</v>
      </c>
      <c r="M30" s="175">
        <f t="shared" si="0"/>
        <v>49</v>
      </c>
      <c r="N30" s="176">
        <v>667</v>
      </c>
      <c r="O30" s="175">
        <f t="shared" si="3"/>
        <v>46</v>
      </c>
      <c r="P30" s="176">
        <v>668</v>
      </c>
      <c r="Q30" s="175">
        <f t="shared" si="2"/>
        <v>43</v>
      </c>
      <c r="R30" s="193">
        <v>669</v>
      </c>
    </row>
    <row r="31" spans="1:18" s="5" customFormat="1" ht="27" customHeight="1">
      <c r="A31" s="196"/>
      <c r="B31" s="169" t="s">
        <v>7</v>
      </c>
      <c r="C31" s="170">
        <v>3633.64</v>
      </c>
      <c r="D31" s="171">
        <v>9</v>
      </c>
      <c r="E31" s="172">
        <v>270</v>
      </c>
      <c r="F31" s="173">
        <v>676</v>
      </c>
      <c r="G31" s="172">
        <v>267</v>
      </c>
      <c r="H31" s="173">
        <v>677</v>
      </c>
      <c r="I31" s="172">
        <v>241</v>
      </c>
      <c r="J31" s="173">
        <v>678</v>
      </c>
      <c r="K31" s="174">
        <v>9</v>
      </c>
      <c r="L31" s="174">
        <v>-180</v>
      </c>
      <c r="M31" s="175">
        <f t="shared" si="0"/>
        <v>90</v>
      </c>
      <c r="N31" s="176">
        <v>676</v>
      </c>
      <c r="O31" s="175">
        <f t="shared" si="3"/>
        <v>87</v>
      </c>
      <c r="P31" s="176">
        <v>677</v>
      </c>
      <c r="Q31" s="175">
        <f t="shared" si="2"/>
        <v>61</v>
      </c>
      <c r="R31" s="193">
        <v>678</v>
      </c>
    </row>
    <row r="32" spans="1:18" s="5" customFormat="1" ht="27" customHeight="1">
      <c r="A32" s="197"/>
      <c r="B32" s="169" t="s">
        <v>32</v>
      </c>
      <c r="C32" s="170">
        <v>3635</v>
      </c>
      <c r="D32" s="171">
        <v>10</v>
      </c>
      <c r="E32" s="172">
        <v>300</v>
      </c>
      <c r="F32" s="173" t="s">
        <v>29</v>
      </c>
      <c r="G32" s="172">
        <v>300</v>
      </c>
      <c r="H32" s="173" t="s">
        <v>29</v>
      </c>
      <c r="I32" s="172">
        <v>300</v>
      </c>
      <c r="J32" s="173" t="s">
        <v>29</v>
      </c>
      <c r="K32" s="174">
        <v>8</v>
      </c>
      <c r="L32" s="174">
        <v>-180</v>
      </c>
      <c r="M32" s="175">
        <f t="shared" si="0"/>
        <v>120</v>
      </c>
      <c r="N32" s="176" t="s">
        <v>29</v>
      </c>
      <c r="O32" s="175">
        <f>SUM(G32-180)</f>
        <v>120</v>
      </c>
      <c r="P32" s="176" t="s">
        <v>29</v>
      </c>
      <c r="Q32" s="175">
        <f>SUM(I32-180)</f>
        <v>120</v>
      </c>
      <c r="R32" s="193" t="s">
        <v>29</v>
      </c>
    </row>
    <row r="33" spans="1:18" s="5" customFormat="1" ht="42" customHeight="1">
      <c r="A33" s="198" t="s">
        <v>40</v>
      </c>
      <c r="B33" s="177" t="s">
        <v>6</v>
      </c>
      <c r="C33" s="178" t="s">
        <v>39</v>
      </c>
      <c r="D33" s="179"/>
      <c r="E33" s="180">
        <v>180</v>
      </c>
      <c r="F33" s="181">
        <v>180</v>
      </c>
      <c r="G33" s="180">
        <v>180</v>
      </c>
      <c r="H33" s="181">
        <v>180</v>
      </c>
      <c r="I33" s="180">
        <v>180</v>
      </c>
      <c r="J33" s="181">
        <v>180</v>
      </c>
      <c r="K33" s="182"/>
      <c r="L33" s="182">
        <v>-180</v>
      </c>
      <c r="M33" s="183">
        <f>SUM(E33-180)</f>
        <v>0</v>
      </c>
      <c r="N33" s="184">
        <v>180</v>
      </c>
      <c r="O33" s="183">
        <f>SUM(G33-180)</f>
        <v>0</v>
      </c>
      <c r="P33" s="184">
        <v>180</v>
      </c>
      <c r="Q33" s="183">
        <f>SUM(I33-180)</f>
        <v>0</v>
      </c>
      <c r="R33" s="194">
        <v>180</v>
      </c>
    </row>
    <row r="34" spans="1:18" s="5" customFormat="1" ht="27" customHeight="1">
      <c r="A34" s="199"/>
      <c r="B34" s="33"/>
      <c r="C34" s="24"/>
      <c r="D34" s="19"/>
      <c r="E34" s="18"/>
      <c r="F34" s="20"/>
      <c r="G34" s="18"/>
      <c r="H34" s="20"/>
      <c r="I34" s="18"/>
      <c r="J34" s="20"/>
      <c r="K34" s="25"/>
      <c r="L34" s="25"/>
      <c r="M34" s="26"/>
      <c r="N34" s="22"/>
      <c r="O34" s="26"/>
      <c r="P34" s="22"/>
      <c r="Q34" s="26"/>
      <c r="R34" s="27"/>
    </row>
    <row r="35" spans="1:18" s="5" customFormat="1" ht="27" customHeight="1">
      <c r="A35" s="200"/>
      <c r="B35" s="185" t="s">
        <v>18</v>
      </c>
      <c r="C35" s="28" t="s">
        <v>21</v>
      </c>
      <c r="D35" s="19"/>
      <c r="E35" s="18"/>
      <c r="F35" s="20"/>
      <c r="G35" s="18"/>
      <c r="H35" s="20"/>
      <c r="I35" s="18"/>
      <c r="J35" s="20"/>
      <c r="K35" s="25"/>
      <c r="L35" s="25"/>
      <c r="M35" s="29"/>
      <c r="N35" s="29"/>
      <c r="O35" s="29"/>
      <c r="P35" s="30"/>
      <c r="Q35" s="29"/>
      <c r="R35" s="27"/>
    </row>
    <row r="36" spans="1:18" s="5" customFormat="1" ht="27" customHeight="1">
      <c r="A36" s="200"/>
      <c r="B36" s="33"/>
      <c r="C36" s="28" t="s">
        <v>20</v>
      </c>
      <c r="D36" s="19"/>
      <c r="E36" s="18"/>
      <c r="F36" s="19"/>
      <c r="G36" s="31"/>
      <c r="H36" s="19"/>
      <c r="I36" s="31"/>
      <c r="J36" s="19"/>
      <c r="K36" s="21"/>
      <c r="L36" s="21"/>
      <c r="M36" s="21"/>
      <c r="N36" s="21"/>
      <c r="O36" s="21"/>
      <c r="P36" s="21"/>
      <c r="Q36" s="21"/>
      <c r="R36" s="32"/>
    </row>
    <row r="37" spans="1:18" s="5" customFormat="1" ht="27" customHeight="1">
      <c r="A37" s="200"/>
      <c r="B37" s="33"/>
      <c r="C37" s="24"/>
      <c r="D37" s="19"/>
      <c r="E37" s="18"/>
      <c r="F37" s="19"/>
      <c r="G37" s="31"/>
      <c r="H37" s="19"/>
      <c r="I37" s="31"/>
      <c r="J37" s="207" t="s">
        <v>42</v>
      </c>
      <c r="K37" s="207"/>
      <c r="L37" s="207"/>
      <c r="M37" s="207"/>
      <c r="N37" s="207"/>
      <c r="O37" s="207"/>
      <c r="P37" s="207"/>
      <c r="Q37" s="207"/>
      <c r="R37" s="32"/>
    </row>
    <row r="38" spans="1:18" s="5" customFormat="1" ht="27" customHeight="1">
      <c r="A38" s="200"/>
      <c r="B38" s="33"/>
      <c r="C38" s="19"/>
      <c r="D38" s="33"/>
      <c r="E38" s="19"/>
      <c r="F38" s="19"/>
      <c r="G38" s="31"/>
      <c r="H38" s="19"/>
      <c r="I38" s="31"/>
      <c r="J38" s="38" t="s">
        <v>33</v>
      </c>
      <c r="K38" s="38"/>
      <c r="L38" s="38"/>
      <c r="M38" s="38"/>
      <c r="N38" s="38"/>
      <c r="O38" s="38"/>
      <c r="P38" s="38"/>
      <c r="Q38" s="38"/>
      <c r="R38" s="39"/>
    </row>
    <row r="39" spans="1:18" s="5" customFormat="1" ht="27" customHeight="1">
      <c r="A39" s="200"/>
      <c r="B39" s="33"/>
      <c r="C39" s="19"/>
      <c r="D39" s="33"/>
      <c r="E39" s="19"/>
      <c r="F39" s="33"/>
      <c r="G39" s="33"/>
      <c r="H39" s="33"/>
      <c r="I39" s="33"/>
      <c r="J39" s="33"/>
      <c r="K39" s="21"/>
      <c r="L39" s="21"/>
      <c r="M39" s="21"/>
      <c r="N39" s="21"/>
      <c r="O39" s="21"/>
      <c r="P39" s="21"/>
      <c r="Q39" s="21"/>
      <c r="R39" s="32"/>
    </row>
    <row r="40" spans="1:18" s="5" customFormat="1" ht="27" customHeight="1" thickBot="1">
      <c r="A40" s="188"/>
      <c r="B40" s="34"/>
      <c r="C40" s="35"/>
      <c r="D40" s="34"/>
      <c r="E40" s="35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36"/>
      <c r="Q40" s="36"/>
      <c r="R40" s="37"/>
    </row>
    <row r="41" ht="27" customHeight="1">
      <c r="A41" s="187"/>
    </row>
    <row r="42" spans="1:8" ht="27" customHeight="1">
      <c r="A42" s="187"/>
      <c r="G42" s="4"/>
      <c r="H42" s="1"/>
    </row>
    <row r="43" ht="27">
      <c r="A43" s="187"/>
    </row>
    <row r="44" ht="27">
      <c r="A44" s="186"/>
    </row>
    <row r="45" ht="27">
      <c r="A45" s="5"/>
    </row>
    <row r="46" ht="27">
      <c r="A46" s="5"/>
    </row>
    <row r="47" ht="27">
      <c r="A47" s="5"/>
    </row>
    <row r="48" ht="27">
      <c r="A48" s="5"/>
    </row>
    <row r="49" ht="27">
      <c r="A49" s="5"/>
    </row>
    <row r="50" ht="27">
      <c r="A50" s="5"/>
    </row>
  </sheetData>
  <sheetProtection/>
  <mergeCells count="12">
    <mergeCell ref="J5:R5"/>
    <mergeCell ref="J6:R6"/>
    <mergeCell ref="J7:R7"/>
    <mergeCell ref="J8:R8"/>
    <mergeCell ref="J37:Q37"/>
    <mergeCell ref="A1:Q1"/>
    <mergeCell ref="J9:R9"/>
    <mergeCell ref="J10:R10"/>
    <mergeCell ref="A13:A16"/>
    <mergeCell ref="A23:A28"/>
    <mergeCell ref="J3:R3"/>
    <mergeCell ref="J4:R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IOZ-Systembetreuung</dc:creator>
  <cp:keywords/>
  <dc:description/>
  <cp:lastModifiedBy>Monika Pertiller</cp:lastModifiedBy>
  <cp:lastPrinted>2023-04-26T08:04:22Z</cp:lastPrinted>
  <dcterms:created xsi:type="dcterms:W3CDTF">1999-06-17T13:47:27Z</dcterms:created>
  <dcterms:modified xsi:type="dcterms:W3CDTF">2023-04-26T08:13:20Z</dcterms:modified>
  <cp:category/>
  <cp:version/>
  <cp:contentType/>
  <cp:contentStatus/>
</cp:coreProperties>
</file>