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720" yWindow="105" windowWidth="19440" windowHeight="11760" tabRatio="820"/>
  </bookViews>
  <sheets>
    <sheet name="Übersicht" sheetId="1" r:id="rId1"/>
    <sheet name="FW Plan" sheetId="4" r:id="rId2"/>
    <sheet name="F1 Plan" sheetId="34" r:id="rId3"/>
    <sheet name="F2 Plan" sheetId="35" r:id="rId4"/>
    <sheet name="F3 Plan" sheetId="36" r:id="rId5"/>
    <sheet name="F4 Plan" sheetId="37" r:id="rId6"/>
    <sheet name="Finanzierungsplan" sheetId="33" r:id="rId7"/>
    <sheet name="Checkliste" sheetId="25" r:id="rId8"/>
    <sheet name="Übersicht PLAN IST" sheetId="32" state="hidden" r:id="rId9"/>
    <sheet name="Erklärung" sheetId="31" state="hidden" r:id="rId10"/>
  </sheets>
  <externalReferences>
    <externalReference r:id="rId11"/>
    <externalReference r:id="rId12"/>
  </externalReferences>
  <definedNames>
    <definedName name="auswahl1">[1]Liste!$A$38</definedName>
    <definedName name="bitte_wählen" comment="ja" localSheetId="2">#REF!</definedName>
    <definedName name="bitte_wählen" comment="ja" localSheetId="3">#REF!</definedName>
    <definedName name="bitte_wählen" comment="ja" localSheetId="4">#REF!</definedName>
    <definedName name="bitte_wählen" comment="ja" localSheetId="5">#REF!</definedName>
    <definedName name="bitte_wählen" comment="ja" localSheetId="6">#REF!</definedName>
    <definedName name="bitte_wählen" comment="ja" localSheetId="8">#REF!</definedName>
    <definedName name="bitte_wählen" comment="ja">#REF!</definedName>
    <definedName name="Drittkosten" localSheetId="2">'F1 Plan'!#REF!</definedName>
    <definedName name="Drittkosten" localSheetId="3">'F2 Plan'!#REF!</definedName>
    <definedName name="Drittkosten" localSheetId="4">'F3 Plan'!#REF!</definedName>
    <definedName name="Drittkosten" localSheetId="5">'F4 Plan'!#REF!</definedName>
    <definedName name="Drittkosten" localSheetId="1">'FW Plan'!#REF!</definedName>
    <definedName name="_xlnm.Print_Area" localSheetId="7">Checkliste!$A$1:$B$19</definedName>
    <definedName name="_xlnm.Print_Area" localSheetId="9">Erklärung!$A$1:$J$37</definedName>
    <definedName name="_xlnm.Print_Area" localSheetId="2">'F1 Plan'!$A$1:$J$86</definedName>
    <definedName name="_xlnm.Print_Area" localSheetId="3">'F2 Plan'!$A$1:$J$86</definedName>
    <definedName name="_xlnm.Print_Area" localSheetId="4">'F3 Plan'!$A$1:$J$86</definedName>
    <definedName name="_xlnm.Print_Area" localSheetId="5">'F4 Plan'!$A$1:$J$86</definedName>
    <definedName name="_xlnm.Print_Area" localSheetId="6">Finanzierungsplan!$A$1:$G$44</definedName>
    <definedName name="_xlnm.Print_Area" localSheetId="1">'FW Plan'!$A$1:$J$154</definedName>
    <definedName name="_xlnm.Print_Area" localSheetId="0">Übersicht!$A$1:$G$17</definedName>
    <definedName name="_xlnm.Print_Area" localSheetId="8">'Übersicht PLAN IST'!$A$1:$H$48</definedName>
    <definedName name="Eingabeziel" localSheetId="2">BEREICH.VERSCHIEBEN+#REF!</definedName>
    <definedName name="Eingabeziel" localSheetId="3">BEREICH.VERSCHIEBEN+#REF!</definedName>
    <definedName name="Eingabeziel" localSheetId="4">BEREICH.VERSCHIEBEN+#REF!</definedName>
    <definedName name="Eingabeziel" localSheetId="5">BEREICH.VERSCHIEBEN+#REF!</definedName>
    <definedName name="Eingabeziel" localSheetId="6">BEREICH.VERSCHIEBEN+Finanzierungsplan!#REF!</definedName>
    <definedName name="Eingabeziel" localSheetId="8">BEREICH.VERSCHIEBEN+#REF!</definedName>
    <definedName name="Eingabeziel">BEREICH.VERSCHIEBEN+#REF!</definedName>
    <definedName name="Finanzierungsplan2" localSheetId="2">BEREICH.VERSCHIEBEN+Finanzierungsplan!#REF!</definedName>
    <definedName name="Finanzierungsplan2" localSheetId="3">BEREICH.VERSCHIEBEN+Finanzierungsplan!#REF!</definedName>
    <definedName name="Finanzierungsplan2" localSheetId="4">BEREICH.VERSCHIEBEN+Finanzierungsplan!#REF!</definedName>
    <definedName name="Finanzierungsplan2" localSheetId="5">BEREICH.VERSCHIEBEN+Finanzierungsplan!#REF!</definedName>
    <definedName name="Finanzierungsplan2">BEREICH.VERSCHIEBEN+Finanzierungsplan!#REF!</definedName>
    <definedName name="FinanzierungsplanNeu" localSheetId="2">BEREICH.VERSCHIEBEN+[2]Finanzierungsplan!#REF!</definedName>
    <definedName name="FinanzierungsplanNeu" localSheetId="3">BEREICH.VERSCHIEBEN+[2]Finanzierungsplan!#REF!</definedName>
    <definedName name="FinanzierungsplanNeu" localSheetId="4">BEREICH.VERSCHIEBEN+[2]Finanzierungsplan!#REF!</definedName>
    <definedName name="FinanzierungsplanNeu" localSheetId="5">BEREICH.VERSCHIEBEN+[2]Finanzierungsplan!#REF!</definedName>
    <definedName name="FinanzierungsplanNeu">BEREICH.VERSCHIEBEN+[2]Finanzierungsplan!#REF!</definedName>
    <definedName name="InkindLeistungen" localSheetId="2">'F1 Plan'!#REF!</definedName>
    <definedName name="InkindLeistungen" localSheetId="3">'F2 Plan'!#REF!</definedName>
    <definedName name="InkindLeistungen" localSheetId="4">'F3 Plan'!#REF!</definedName>
    <definedName name="InkindLeistungen" localSheetId="5">'F4 Plan'!#REF!</definedName>
    <definedName name="InkindLeistungen" localSheetId="1">'FW Plan'!$B$55:$I$56</definedName>
    <definedName name="Personalkosten" localSheetId="2">'F1 Plan'!$B$22:$J$34</definedName>
    <definedName name="Personalkosten" localSheetId="3">'F2 Plan'!$B$22:$J$34</definedName>
    <definedName name="Personalkosten" localSheetId="4">'F3 Plan'!$B$22:$J$34</definedName>
    <definedName name="Personalkosten" localSheetId="5">'F4 Plan'!$B$22:$J$34</definedName>
    <definedName name="Personalkosten" localSheetId="1">'FW Plan'!$B$22:$J$34</definedName>
    <definedName name="Reisekosten" localSheetId="2">'F1 Plan'!#REF!</definedName>
    <definedName name="Reisekosten" localSheetId="3">'F2 Plan'!#REF!</definedName>
    <definedName name="Reisekosten" localSheetId="4">'F3 Plan'!#REF!</definedName>
    <definedName name="Reisekosten" localSheetId="5">'F4 Plan'!#REF!</definedName>
    <definedName name="Reisekosten" localSheetId="1">'FW Plan'!#REF!</definedName>
    <definedName name="SachMaterialkosten" localSheetId="2">'F1 Plan'!$B$41:$J$51</definedName>
    <definedName name="SachMaterialkosten" localSheetId="3">'F2 Plan'!$B$41:$J$51</definedName>
    <definedName name="SachMaterialkosten" localSheetId="4">'F3 Plan'!$B$41:$J$51</definedName>
    <definedName name="SachMaterialkosten" localSheetId="5">'F4 Plan'!$B$41:$J$51</definedName>
    <definedName name="SachMaterialkosten" localSheetId="1">'FW Plan'!$B$41:$J$51</definedName>
  </definedNames>
  <calcPr calcId="145621" iterate="1"/>
</workbook>
</file>

<file path=xl/calcChain.xml><?xml version="1.0" encoding="utf-8"?>
<calcChain xmlns="http://schemas.openxmlformats.org/spreadsheetml/2006/main">
  <c r="I24" i="4" l="1"/>
  <c r="I25" i="4"/>
  <c r="I26" i="4"/>
  <c r="I27" i="4"/>
  <c r="I28" i="4"/>
  <c r="I29" i="4"/>
  <c r="I30" i="4"/>
  <c r="I31" i="4"/>
  <c r="I32" i="4"/>
  <c r="I33" i="4"/>
  <c r="I34" i="4"/>
  <c r="I23" i="4"/>
  <c r="I24" i="35"/>
  <c r="I25" i="35"/>
  <c r="I26" i="35"/>
  <c r="I27" i="35"/>
  <c r="I28" i="35"/>
  <c r="I29" i="35"/>
  <c r="I30" i="35"/>
  <c r="I31" i="35"/>
  <c r="I32" i="35"/>
  <c r="I33" i="35"/>
  <c r="I34" i="35"/>
  <c r="I23" i="35"/>
  <c r="I24" i="36"/>
  <c r="I25" i="36"/>
  <c r="I26" i="36"/>
  <c r="I27" i="36"/>
  <c r="I28" i="36"/>
  <c r="I29" i="36"/>
  <c r="I30" i="36"/>
  <c r="I31" i="36"/>
  <c r="I32" i="36"/>
  <c r="I33" i="36"/>
  <c r="I34" i="36"/>
  <c r="I23" i="36"/>
  <c r="J23" i="37"/>
  <c r="I24" i="37"/>
  <c r="I25" i="37"/>
  <c r="I26" i="37"/>
  <c r="I27" i="37"/>
  <c r="I28" i="37"/>
  <c r="I29" i="37"/>
  <c r="I30" i="37"/>
  <c r="I31" i="37"/>
  <c r="I32" i="37"/>
  <c r="I33" i="37"/>
  <c r="I34" i="37"/>
  <c r="I23" i="37"/>
  <c r="G16" i="32" l="1"/>
  <c r="F16" i="32"/>
  <c r="D16" i="32"/>
  <c r="F35" i="33" l="1"/>
  <c r="C41" i="32" l="1"/>
  <c r="E16" i="32"/>
  <c r="C16" i="32"/>
  <c r="G22" i="32"/>
  <c r="F22" i="32"/>
  <c r="E22" i="32"/>
  <c r="G28" i="32"/>
  <c r="F28" i="32"/>
  <c r="E28" i="32"/>
  <c r="G34" i="32"/>
  <c r="E34" i="32"/>
  <c r="E13" i="1"/>
  <c r="D12" i="1"/>
  <c r="J16" i="34"/>
  <c r="J18" i="34" s="1"/>
  <c r="I14" i="34"/>
  <c r="I15" i="34" s="1"/>
  <c r="I16" i="34" s="1"/>
  <c r="I18" i="34" s="1"/>
  <c r="C13" i="34"/>
  <c r="F11" i="1" s="1"/>
  <c r="C12" i="34"/>
  <c r="E11" i="1" s="1"/>
  <c r="C7" i="34"/>
  <c r="A11" i="1" s="1"/>
  <c r="J16" i="35"/>
  <c r="J18" i="35" s="1"/>
  <c r="I14" i="35"/>
  <c r="C13" i="35"/>
  <c r="F12" i="1" s="1"/>
  <c r="C11" i="35"/>
  <c r="C7" i="35"/>
  <c r="A12" i="1" s="1"/>
  <c r="J16" i="36"/>
  <c r="J18" i="36" s="1"/>
  <c r="I14" i="36"/>
  <c r="C7" i="36"/>
  <c r="A13" i="1" s="1"/>
  <c r="J52" i="37"/>
  <c r="C11" i="37" s="1"/>
  <c r="J52" i="36"/>
  <c r="C11" i="36" s="1"/>
  <c r="D13" i="1" s="1"/>
  <c r="J52" i="35"/>
  <c r="I68" i="34"/>
  <c r="J52" i="34"/>
  <c r="C11" i="34" s="1"/>
  <c r="D11" i="1" s="1"/>
  <c r="J86" i="37"/>
  <c r="C13" i="37" s="1"/>
  <c r="F14" i="1" s="1"/>
  <c r="I68" i="37"/>
  <c r="C12" i="37" s="1"/>
  <c r="E14" i="1" s="1"/>
  <c r="J34" i="37"/>
  <c r="G34" i="37"/>
  <c r="J33" i="37"/>
  <c r="G33" i="37"/>
  <c r="J32" i="37"/>
  <c r="G32" i="37"/>
  <c r="J31" i="37"/>
  <c r="G31" i="37"/>
  <c r="J30" i="37"/>
  <c r="G30" i="37"/>
  <c r="J29" i="37"/>
  <c r="G29" i="37"/>
  <c r="J28" i="37"/>
  <c r="G28" i="37"/>
  <c r="J27" i="37"/>
  <c r="G27" i="37"/>
  <c r="J26" i="37"/>
  <c r="G26" i="37"/>
  <c r="J25" i="37"/>
  <c r="G25" i="37"/>
  <c r="J24" i="37"/>
  <c r="G24" i="37"/>
  <c r="G23" i="37"/>
  <c r="J16" i="37"/>
  <c r="J18" i="37" s="1"/>
  <c r="I14" i="37"/>
  <c r="I15" i="37" s="1"/>
  <c r="C7" i="37"/>
  <c r="A14" i="1" s="1"/>
  <c r="C5" i="37"/>
  <c r="J86" i="36"/>
  <c r="C13" i="36" s="1"/>
  <c r="F13" i="1" s="1"/>
  <c r="I68" i="36"/>
  <c r="C12" i="36" s="1"/>
  <c r="J34" i="36"/>
  <c r="G34" i="36"/>
  <c r="J33" i="36"/>
  <c r="G33" i="36"/>
  <c r="J32" i="36"/>
  <c r="G32" i="36"/>
  <c r="J31" i="36"/>
  <c r="G31" i="36"/>
  <c r="J30" i="36"/>
  <c r="G30" i="36"/>
  <c r="J29" i="36"/>
  <c r="G29" i="36"/>
  <c r="J28" i="36"/>
  <c r="G28" i="36"/>
  <c r="J27" i="36"/>
  <c r="G27" i="36"/>
  <c r="J26" i="36"/>
  <c r="G26" i="36"/>
  <c r="J25" i="36"/>
  <c r="G25" i="36"/>
  <c r="J24" i="36"/>
  <c r="G24" i="36"/>
  <c r="J23" i="36"/>
  <c r="G23" i="36"/>
  <c r="C5" i="36"/>
  <c r="J86" i="35"/>
  <c r="I68" i="35"/>
  <c r="C12" i="35" s="1"/>
  <c r="E12" i="1" s="1"/>
  <c r="J34" i="35"/>
  <c r="G34" i="35"/>
  <c r="J33" i="35"/>
  <c r="G33" i="35"/>
  <c r="J32" i="35"/>
  <c r="G32" i="35"/>
  <c r="J31" i="35"/>
  <c r="G31" i="35"/>
  <c r="J30" i="35"/>
  <c r="G30" i="35"/>
  <c r="J29" i="35"/>
  <c r="G29" i="35"/>
  <c r="J28" i="35"/>
  <c r="G28" i="35"/>
  <c r="J27" i="35"/>
  <c r="G27" i="35"/>
  <c r="J26" i="35"/>
  <c r="G26" i="35"/>
  <c r="J25" i="35"/>
  <c r="G25" i="35"/>
  <c r="J24" i="35"/>
  <c r="G24" i="35"/>
  <c r="J23" i="35"/>
  <c r="G23" i="35"/>
  <c r="C5" i="35"/>
  <c r="J86" i="34"/>
  <c r="I34" i="34"/>
  <c r="J34" i="34" s="1"/>
  <c r="G34" i="34"/>
  <c r="I33" i="34"/>
  <c r="J33" i="34" s="1"/>
  <c r="G33" i="34"/>
  <c r="I32" i="34"/>
  <c r="J32" i="34" s="1"/>
  <c r="G32" i="34"/>
  <c r="I31" i="34"/>
  <c r="J31" i="34" s="1"/>
  <c r="G31" i="34"/>
  <c r="I30" i="34"/>
  <c r="J30" i="34" s="1"/>
  <c r="G30" i="34"/>
  <c r="I29" i="34"/>
  <c r="J29" i="34" s="1"/>
  <c r="G29" i="34"/>
  <c r="I28" i="34"/>
  <c r="J28" i="34" s="1"/>
  <c r="G28" i="34"/>
  <c r="I27" i="34"/>
  <c r="J27" i="34" s="1"/>
  <c r="G27" i="34"/>
  <c r="I26" i="34"/>
  <c r="J26" i="34" s="1"/>
  <c r="G26" i="34"/>
  <c r="I25" i="34"/>
  <c r="J25" i="34" s="1"/>
  <c r="G25" i="34"/>
  <c r="I24" i="34"/>
  <c r="J24" i="34" s="1"/>
  <c r="G24" i="34"/>
  <c r="I23" i="34"/>
  <c r="J23" i="34" s="1"/>
  <c r="G23" i="34"/>
  <c r="C5" i="34"/>
  <c r="C5" i="4"/>
  <c r="C3" i="4"/>
  <c r="F34" i="32" l="1"/>
  <c r="A34" i="32"/>
  <c r="A28" i="32"/>
  <c r="A22" i="32"/>
  <c r="A16" i="32"/>
  <c r="I15" i="35"/>
  <c r="I16" i="35" s="1"/>
  <c r="I18" i="35" s="1"/>
  <c r="I15" i="36"/>
  <c r="I16" i="36" s="1"/>
  <c r="I18" i="36" s="1"/>
  <c r="D14" i="1"/>
  <c r="I35" i="34"/>
  <c r="C9" i="34" s="1"/>
  <c r="B11" i="1" s="1"/>
  <c r="J36" i="35"/>
  <c r="C10" i="35" s="1"/>
  <c r="I35" i="36"/>
  <c r="C9" i="36" s="1"/>
  <c r="J36" i="37"/>
  <c r="C10" i="37" s="1"/>
  <c r="I16" i="37"/>
  <c r="I18" i="37" s="1"/>
  <c r="I35" i="37"/>
  <c r="C9" i="37" s="1"/>
  <c r="J36" i="36"/>
  <c r="C10" i="36" s="1"/>
  <c r="I35" i="35"/>
  <c r="C9" i="35" s="1"/>
  <c r="J36" i="34"/>
  <c r="C10" i="34" s="1"/>
  <c r="C11" i="1" s="1"/>
  <c r="J29" i="4"/>
  <c r="J30" i="4"/>
  <c r="J31" i="4"/>
  <c r="J32" i="4"/>
  <c r="G29" i="4"/>
  <c r="G30" i="4"/>
  <c r="G31" i="4"/>
  <c r="G32" i="4"/>
  <c r="I81" i="4"/>
  <c r="C12" i="1" l="1"/>
  <c r="D22" i="32"/>
  <c r="B12" i="1"/>
  <c r="C22" i="32"/>
  <c r="C13" i="1"/>
  <c r="D28" i="32"/>
  <c r="D32" i="32" s="1"/>
  <c r="B13" i="1"/>
  <c r="C28" i="32"/>
  <c r="B14" i="1"/>
  <c r="C34" i="32"/>
  <c r="C14" i="1"/>
  <c r="D34" i="32"/>
  <c r="C14" i="34"/>
  <c r="D10" i="34" s="1"/>
  <c r="C14" i="35"/>
  <c r="D9" i="35" s="1"/>
  <c r="C14" i="36"/>
  <c r="D11" i="36" s="1"/>
  <c r="C14" i="37"/>
  <c r="D11" i="37" s="1"/>
  <c r="D9" i="34"/>
  <c r="D11" i="34"/>
  <c r="D12" i="34"/>
  <c r="D13" i="35"/>
  <c r="D9" i="36"/>
  <c r="D12" i="36"/>
  <c r="D41" i="32"/>
  <c r="E41" i="32"/>
  <c r="F41" i="32"/>
  <c r="G41" i="32"/>
  <c r="H36" i="32"/>
  <c r="H37" i="32"/>
  <c r="H35" i="32"/>
  <c r="H30" i="32"/>
  <c r="H31" i="32"/>
  <c r="H29" i="32"/>
  <c r="H23" i="32"/>
  <c r="H24" i="32"/>
  <c r="H25" i="32"/>
  <c r="H18" i="32"/>
  <c r="H19" i="32"/>
  <c r="H17" i="32"/>
  <c r="H12" i="32"/>
  <c r="H13" i="32"/>
  <c r="H11" i="32"/>
  <c r="F20" i="32"/>
  <c r="F21" i="32" s="1"/>
  <c r="D12" i="35" l="1"/>
  <c r="D11" i="35"/>
  <c r="D10" i="35"/>
  <c r="D10" i="36"/>
  <c r="D13" i="36"/>
  <c r="D9" i="37"/>
  <c r="D12" i="37"/>
  <c r="H41" i="32"/>
  <c r="D13" i="34"/>
  <c r="D13" i="37"/>
  <c r="D10" i="37"/>
  <c r="D14" i="34"/>
  <c r="D14" i="35"/>
  <c r="J137" i="4"/>
  <c r="J136" i="4"/>
  <c r="J135" i="4"/>
  <c r="J134" i="4"/>
  <c r="J133" i="4"/>
  <c r="J132" i="4"/>
  <c r="J131" i="4"/>
  <c r="J130" i="4"/>
  <c r="J150" i="4"/>
  <c r="J149" i="4"/>
  <c r="J148" i="4"/>
  <c r="J147" i="4"/>
  <c r="J146" i="4"/>
  <c r="J145" i="4"/>
  <c r="J144" i="4"/>
  <c r="J143" i="4"/>
  <c r="J124" i="4"/>
  <c r="J123" i="4"/>
  <c r="J122" i="4"/>
  <c r="J121" i="4"/>
  <c r="J120" i="4"/>
  <c r="J119" i="4"/>
  <c r="J118" i="4"/>
  <c r="J117" i="4"/>
  <c r="J105" i="4"/>
  <c r="J106" i="4"/>
  <c r="J107" i="4"/>
  <c r="J108" i="4"/>
  <c r="J109" i="4"/>
  <c r="J110" i="4"/>
  <c r="J111" i="4"/>
  <c r="J104" i="4"/>
  <c r="G23" i="4"/>
  <c r="J138" i="4" l="1"/>
  <c r="J112" i="4"/>
  <c r="J151" i="4"/>
  <c r="J125" i="4"/>
  <c r="J23" i="4"/>
  <c r="J153" i="4" l="1"/>
  <c r="D17" i="4" s="1"/>
  <c r="F12" i="33" l="1"/>
  <c r="F26" i="33"/>
  <c r="G26" i="4" l="1"/>
  <c r="J26" i="4" s="1"/>
  <c r="F34" i="33" l="1"/>
  <c r="G38" i="32" l="1"/>
  <c r="G39" i="32" s="1"/>
  <c r="F38" i="32"/>
  <c r="F39" i="32" s="1"/>
  <c r="E38" i="32"/>
  <c r="E39" i="32" s="1"/>
  <c r="D38" i="32"/>
  <c r="D39" i="32" s="1"/>
  <c r="C38" i="32"/>
  <c r="C39" i="32" s="1"/>
  <c r="G32" i="32"/>
  <c r="G33" i="32" s="1"/>
  <c r="F32" i="32"/>
  <c r="F33" i="32" s="1"/>
  <c r="E32" i="32"/>
  <c r="E33" i="32" s="1"/>
  <c r="D33" i="32"/>
  <c r="C32" i="32"/>
  <c r="G26" i="32"/>
  <c r="G27" i="32" s="1"/>
  <c r="E26" i="32"/>
  <c r="E27" i="32" s="1"/>
  <c r="D26" i="32"/>
  <c r="D27" i="32" s="1"/>
  <c r="C26" i="32"/>
  <c r="G20" i="32" l="1"/>
  <c r="G21" i="32" s="1"/>
  <c r="F26" i="32"/>
  <c r="F27" i="32" s="1"/>
  <c r="E20" i="32"/>
  <c r="E21" i="32" s="1"/>
  <c r="D20" i="32"/>
  <c r="D21" i="32" s="1"/>
  <c r="C27" i="32"/>
  <c r="C33" i="32"/>
  <c r="H32" i="32"/>
  <c r="H16" i="32"/>
  <c r="C20" i="32"/>
  <c r="H28" i="32"/>
  <c r="H22" i="32"/>
  <c r="H27" i="32" s="1"/>
  <c r="H34" i="32"/>
  <c r="H26" i="32" l="1"/>
  <c r="C21" i="32"/>
  <c r="H21" i="32" s="1"/>
  <c r="H20" i="32"/>
  <c r="H33" i="32"/>
  <c r="H39" i="32"/>
  <c r="H38" i="32"/>
  <c r="D14" i="4" l="1"/>
  <c r="F10" i="32" s="1"/>
  <c r="G34" i="4"/>
  <c r="G33" i="4"/>
  <c r="G28" i="4"/>
  <c r="G27" i="4"/>
  <c r="G25" i="4"/>
  <c r="G24" i="4"/>
  <c r="J16" i="4"/>
  <c r="J18" i="4" s="1"/>
  <c r="I14" i="4"/>
  <c r="I15" i="4" s="1"/>
  <c r="F14" i="32" l="1"/>
  <c r="F15" i="32" s="1"/>
  <c r="F40" i="32"/>
  <c r="F42" i="32" s="1"/>
  <c r="E10" i="1"/>
  <c r="I16" i="4"/>
  <c r="I18" i="4" s="1"/>
  <c r="C7" i="4"/>
  <c r="A10" i="1" l="1"/>
  <c r="A10" i="32"/>
  <c r="J64" i="4"/>
  <c r="D13" i="4" s="1"/>
  <c r="J33" i="4" l="1"/>
  <c r="J28" i="4"/>
  <c r="J27" i="4"/>
  <c r="J34" i="4"/>
  <c r="G12" i="1" l="1"/>
  <c r="I35" i="4"/>
  <c r="D9" i="4" s="1"/>
  <c r="B10" i="1" l="1"/>
  <c r="C10" i="32"/>
  <c r="C40" i="32" s="1"/>
  <c r="G11" i="1"/>
  <c r="C14" i="32" l="1"/>
  <c r="C15" i="32" s="1"/>
  <c r="J100" i="4"/>
  <c r="D16" i="4" s="1"/>
  <c r="D15" i="4" s="1"/>
  <c r="F10" i="1" l="1"/>
  <c r="F15" i="1" s="1"/>
  <c r="G10" i="32"/>
  <c r="C42" i="32"/>
  <c r="G14" i="32" l="1"/>
  <c r="G15" i="32" s="1"/>
  <c r="G40" i="32"/>
  <c r="G42" i="32" s="1"/>
  <c r="I52" i="4"/>
  <c r="J24" i="4"/>
  <c r="J25" i="4"/>
  <c r="J36" i="4" l="1"/>
  <c r="J66" i="4"/>
  <c r="D12" i="4"/>
  <c r="D11" i="4" l="1"/>
  <c r="D10" i="1" l="1"/>
  <c r="D15" i="1" s="1"/>
  <c r="E10" i="32"/>
  <c r="E14" i="32" l="1"/>
  <c r="E15" i="32" s="1"/>
  <c r="E40" i="32"/>
  <c r="E42" i="32" s="1"/>
  <c r="D10" i="4" l="1"/>
  <c r="C10" i="1" l="1"/>
  <c r="G10" i="1" s="1"/>
  <c r="D10" i="32"/>
  <c r="H10" i="32" s="1"/>
  <c r="D18" i="4"/>
  <c r="D14" i="32" l="1"/>
  <c r="D15" i="32" s="1"/>
  <c r="D40" i="32"/>
  <c r="H40" i="32" s="1"/>
  <c r="E12" i="4"/>
  <c r="E16" i="4"/>
  <c r="E13" i="4"/>
  <c r="E10" i="4"/>
  <c r="E14" i="4"/>
  <c r="E9" i="4"/>
  <c r="E11" i="4"/>
  <c r="E17" i="4"/>
  <c r="E15" i="4"/>
  <c r="D42" i="32" l="1"/>
  <c r="H42" i="32"/>
  <c r="H15" i="32"/>
  <c r="H14" i="32"/>
  <c r="G14" i="1" l="1"/>
  <c r="B15" i="1"/>
  <c r="C15" i="1"/>
  <c r="D14" i="36"/>
  <c r="E15" i="1" l="1"/>
  <c r="G13" i="1"/>
  <c r="G16" i="1" s="1"/>
  <c r="F36" i="33" s="1"/>
  <c r="D14" i="37"/>
  <c r="G3" i="33" l="1"/>
  <c r="F37" i="33"/>
  <c r="G19" i="33"/>
  <c r="G22" i="33"/>
  <c r="G32" i="33"/>
  <c r="G7" i="33"/>
  <c r="G26" i="33"/>
  <c r="G16" i="33"/>
  <c r="G30" i="33"/>
  <c r="G15" i="33"/>
  <c r="G8" i="33"/>
  <c r="G28" i="33"/>
  <c r="G24" i="33"/>
  <c r="G23" i="33"/>
  <c r="G31" i="33"/>
  <c r="G29" i="33"/>
  <c r="G6" i="33"/>
  <c r="G9" i="33"/>
  <c r="G25" i="33"/>
  <c r="G33" i="33"/>
  <c r="G12" i="33"/>
  <c r="G20" i="33"/>
  <c r="G34" i="33"/>
  <c r="G17" i="33"/>
  <c r="G21" i="33"/>
  <c r="G18" i="33"/>
  <c r="G11" i="33"/>
  <c r="G10" i="33"/>
  <c r="G14" i="33"/>
</calcChain>
</file>

<file path=xl/sharedStrings.xml><?xml version="1.0" encoding="utf-8"?>
<sst xmlns="http://schemas.openxmlformats.org/spreadsheetml/2006/main" count="524" uniqueCount="159">
  <si>
    <t>Bezeichnung</t>
  </si>
  <si>
    <t>Personalkosten</t>
  </si>
  <si>
    <t>Summe</t>
  </si>
  <si>
    <t>Stunden
/Woche lt. DV</t>
  </si>
  <si>
    <t>Overhead</t>
  </si>
  <si>
    <t>Funktion im Projekt</t>
  </si>
  <si>
    <t>Drittkosten/Externe Dienstleistungen</t>
  </si>
  <si>
    <t>Kosten in €</t>
  </si>
  <si>
    <t>Projektbezogene Personalkosten brutto p.a.</t>
  </si>
  <si>
    <t>Finanzierungslücke</t>
  </si>
  <si>
    <t>Förderbare Kosten insgesamt</t>
  </si>
  <si>
    <t>Sonstige Finanzierung insgesamt</t>
  </si>
  <si>
    <t>sonstige Finanzierungsquellen</t>
  </si>
  <si>
    <t>Eigenmittel der Forschungseinrichtungen insgesamt</t>
  </si>
  <si>
    <t>% förderbarer Kosten</t>
  </si>
  <si>
    <t>Finanzierungstyp</t>
  </si>
  <si>
    <t>Name des Projektpartners</t>
  </si>
  <si>
    <t>% der Projektkosten</t>
  </si>
  <si>
    <t>Firmenmäßige Fertigung der Förderungswerberin bzw. des Förderungswerbers</t>
  </si>
  <si>
    <t>Unterschrift</t>
  </si>
  <si>
    <t>Projekttitel (Akronym)</t>
  </si>
  <si>
    <t>Investive Maßnahmen</t>
  </si>
  <si>
    <t>Gesamt</t>
  </si>
  <si>
    <t xml:space="preserve"> betrifft ausschließlich Forschungs- und FTE Projekte</t>
  </si>
  <si>
    <t>Planung der Anschaffung im Monat/Jahr</t>
  </si>
  <si>
    <t>AuftragnehmerIn (falls bekannt)</t>
  </si>
  <si>
    <t>Sach- und Materialkosten</t>
  </si>
  <si>
    <t>Gesamtkosten</t>
  </si>
  <si>
    <t>Kostenkategorie</t>
  </si>
  <si>
    <t xml:space="preserve">   Ort/Datum</t>
  </si>
  <si>
    <t>I</t>
  </si>
  <si>
    <t>II</t>
  </si>
  <si>
    <t>Monatsbrutto</t>
  </si>
  <si>
    <t>-</t>
  </si>
  <si>
    <t>Jahresgehalt (x14)</t>
  </si>
  <si>
    <t>Lohnnebenkosten</t>
  </si>
  <si>
    <t>Jahresstunden</t>
  </si>
  <si>
    <t>Stundensatz</t>
  </si>
  <si>
    <t>Stundensatzrechner:</t>
  </si>
  <si>
    <t>Jahres- Personalkosten</t>
  </si>
  <si>
    <t>Bezeichnung/ Gegenstand</t>
  </si>
  <si>
    <t>Allgemein:</t>
  </si>
  <si>
    <t>Alle Bezeichnungen von Kostenpositionen sind aussagekräftig.</t>
  </si>
  <si>
    <t>Wenn eine Vorsteuerabzugsberechtigung vorliegt sind die Kosten netto anzugeben.</t>
  </si>
  <si>
    <t>Personalkosten:</t>
  </si>
  <si>
    <t>Sach- und Materialkosten:</t>
  </si>
  <si>
    <t>Sind die beantragten Sach- und Materialkosten projektrelevant --&gt; Hinweis in der Projektbeschreibung für Förderungsansuchen.</t>
  </si>
  <si>
    <t>Der Kostenplan ist formal korrekt &amp; vollständig befüllt (Anforderungen laut gültigem Leitfaden)</t>
  </si>
  <si>
    <r>
      <rPr>
        <b/>
        <sz val="10"/>
        <rFont val="Arial"/>
        <family val="2"/>
      </rPr>
      <t>Stundensatz lt. Stundensatzrechner: Geben Sie hier den PLAN-Stundensatz an.</t>
    </r>
    <r>
      <rPr>
        <sz val="10"/>
        <rFont val="Arial"/>
        <family val="2"/>
      </rPr>
      <t xml:space="preserve"> Die Stundensatzberechnung im Stundensatzrechner ist mit einer Formel hinterlegt: Personalkosten sind auf Basis der Bruttogehälter und –löhne, sowie der darauf bezogenen Abgaben (direkte Gehaltsnebenkosten) anzusetzen. Sonstige Zahlungen oder geldwerte Leistungen (z. B. Schmutzzulagen, Entgelt für Überstunden, Sachbezüge) können anerkannt werden. Personalkosten werden in dem Ausmaß anerkannt, in dem sie gesetzlich, kollektivvertraglich, in einer Betriebsvereinbarung oder im Dienstvertrag rechtsverbindlich vorgesehen sind.</t>
    </r>
  </si>
  <si>
    <t>Drittkosten / Externe Dienstleistungen:</t>
  </si>
  <si>
    <t>Sind die beantragten Drittkosten projektrelevant --&gt; Erläuterung in der Projektbeschreibung im Förderungsansuchen.</t>
  </si>
  <si>
    <t>Bei ProjektmitarbeiterInnen mit geringerem Beschäftigungsausmaß ist der Stundenteiler analog zum Ausmaß der Beschäftigung zu reduzieren. Bsp. 1.720 x 25 / 38,5  = 1.117 h</t>
  </si>
  <si>
    <t>Overhead**
(25 % fix)</t>
  </si>
  <si>
    <t>Förderbarer Kostenanteil pro Partner</t>
  </si>
  <si>
    <t>PLAN Überblick</t>
  </si>
  <si>
    <t>Drittkosten / Externe Dienstleistungen</t>
  </si>
  <si>
    <t>Summe je Kostenkategorie</t>
  </si>
  <si>
    <t>Stellung zum Unternehmen*</t>
  </si>
  <si>
    <t>Anrede, Titel</t>
  </si>
  <si>
    <t xml:space="preserve">Anrede, Titel       </t>
  </si>
  <si>
    <t>Nr.</t>
  </si>
  <si>
    <t>Anschaffungskosten in € bzw. Abschreibungswert</t>
  </si>
  <si>
    <t>Nutzungsanteil im Projekt in Prozent</t>
  </si>
  <si>
    <t>Projekttätigkeit in Prozent</t>
  </si>
  <si>
    <t>Plankosten</t>
  </si>
  <si>
    <t xml:space="preserve">  Stempel und  firmenmäßige Zeichnung</t>
  </si>
  <si>
    <t>Abrechnungsperiode</t>
  </si>
  <si>
    <t>Förderbare Gesamtkosten</t>
  </si>
  <si>
    <t xml:space="preserve">Summe </t>
  </si>
  <si>
    <t xml:space="preserve">Summe Overhead </t>
  </si>
  <si>
    <t>angeführten zur Förderung beantragten und gegebenenfalls genehmigten Projekts für den ebenfalls oben angeführten</t>
  </si>
  <si>
    <t>Förderungsnehmer zu erwarten bzw. angefallen sind (PLAN und IST).</t>
  </si>
  <si>
    <t>Erklärung über die Vollständigkeit und Richtigkeit der gemachten Angaben im Rahmen der IST-Kostenabrechnung:*</t>
  </si>
  <si>
    <t>Der Nachweis der personellen Eigenleistungen wurde anhand von Stundenaufzeichnungen erstellt, überprüft und in Ordnung befunden. Diese Zusammenstellung der</t>
  </si>
  <si>
    <t>Personalkosten beinhaltet sämtliche das Projekt betreffende personelle Eigenleistungen. Kopien exemplarischer Lohn-/Gehaltszettel des Projektzeitraums liegen bei.</t>
  </si>
  <si>
    <t xml:space="preserve">Der Nachweis der extern bezogenen Leistungen wurde anhand von Originalbelegen erstellt, überprüft und in Ordnung befunden. Diese Rechnungszusammenstellung </t>
  </si>
  <si>
    <t xml:space="preserve">beinhaltet sämtliche das Projekt betreffende und bezahlte Rechnungen. Kopien der Rechnungen und Zahlungsbelege (sofern im Register "Externe Kosten" gefordert) </t>
  </si>
  <si>
    <t>liegen bei.</t>
  </si>
  <si>
    <t>Die widmungsgemäße Verwendung des Förderungszuschusses und die Richtigkeit der im Kosten- und Verwendungsnachweis gemachten Angaben wird bestätigt.</t>
  </si>
  <si>
    <t>Ort, Datum</t>
  </si>
  <si>
    <t>* Ist erst im Zuge des Verwendungsnachweises zu unterfertigen und dem Förderungsgeber zu übermitteln.</t>
  </si>
  <si>
    <t>Verwendungsnachweis</t>
  </si>
  <si>
    <t>Im Register "Übersicht", wird ein Überblick über die gesamten PLAN Kosten aller Projektpartner gegeben.</t>
  </si>
  <si>
    <t>Im Register "Finanzierungsplan" sind sämtliche Finanzierungsquellen und Höhen der finanziellen Beiträge darzustellen.</t>
  </si>
  <si>
    <t>Der Nachweis gliedert sich in Register, die die jeweils kalkulierten Plan-Kosten je Projektpartner "FW Plan, F1 Plan, U1 Plan usw." im beantragten Projekt darstellen.</t>
  </si>
  <si>
    <t>PLAN</t>
  </si>
  <si>
    <t>Summe je Kostenkategorie PLAN</t>
  </si>
  <si>
    <t>Summe je Kostenkategorie IST</t>
  </si>
  <si>
    <t>Die Beträge werden z.T. automatisch aus den Tabellen übernommen.</t>
  </si>
  <si>
    <t>Die Beträge werden automatisch aus den Tabellen übernommen.</t>
  </si>
  <si>
    <t>verbleibendes Budget in Prozent</t>
  </si>
  <si>
    <t>IST Abrechnungsperiode 1</t>
  </si>
  <si>
    <t>IST Abrechnungsperiode 3</t>
  </si>
  <si>
    <t>IST Abrechnungsperiode 2</t>
  </si>
  <si>
    <t>CHECKLISTE zum Kosten- und Finanzierungsplan</t>
  </si>
  <si>
    <t>Hiermit beantragter Förderzuschuss aus Mitteln des Landes Salzburg / WISS</t>
  </si>
  <si>
    <t>Eigenmittel/Eigenleistung</t>
  </si>
  <si>
    <t>andere Förderungen (Förderungsstelle, Art, Höhe, Status der Förderung: geplant/beantragt/genehmigt)</t>
  </si>
  <si>
    <t>Fremdmittel (Angabe der Kredit-, Kapitalgeber)</t>
  </si>
  <si>
    <t>Projektbezogene Einnahmen (z.B. Sponsoring, Werbebeiträge, Gebühren und Ähnliches)</t>
  </si>
  <si>
    <t>Investitionskosten</t>
  </si>
  <si>
    <t>Sach- und Materialkosten, Investitionskosten, Drittkosten/externe Dienstleistungen, welche im Rahmen des oben</t>
  </si>
  <si>
    <t>Bei ProjektmitarbeiterInnen mit geringerem Beschäftigungsausmaß ist der Stundenteiler analog zum Ausmaß der Beschäftigung zu reduzieren. Bsp. 1.720 x 25 / 38,5  = 1.117</t>
  </si>
  <si>
    <t xml:space="preserve">Personalkosten aus Werkverträge sind unter Drittkosten anzugeben. </t>
  </si>
  <si>
    <t>In-kind Unternehmen</t>
  </si>
  <si>
    <t>Personalkosten* Förderwerber</t>
  </si>
  <si>
    <t>Sach- und Materialkosten**** In-kind Unternehmen</t>
  </si>
  <si>
    <t>Förderwerber</t>
  </si>
  <si>
    <t>Finanzierungsbeitrag In-kind Personal</t>
  </si>
  <si>
    <t>Finanzierungsbeitrag der Unternehmen insgesamt</t>
  </si>
  <si>
    <t>Finanzierungsbeitrag  Cash</t>
  </si>
  <si>
    <t>Finanzierungsbeitrag In-kind Sach- und Materialkosten</t>
  </si>
  <si>
    <r>
      <rPr>
        <b/>
        <sz val="18"/>
        <color theme="1"/>
        <rFont val="Trebuchet MS"/>
        <family val="2"/>
      </rPr>
      <t>WISS 2025 - Forschung, Innovation, technologische Entwicklung</t>
    </r>
    <r>
      <rPr>
        <b/>
        <sz val="16"/>
        <color theme="1"/>
        <rFont val="Trebuchet MS"/>
        <family val="2"/>
      </rPr>
      <t xml:space="preserve">
Kostenkalkulation</t>
    </r>
  </si>
  <si>
    <r>
      <rPr>
        <b/>
        <sz val="18"/>
        <color theme="1"/>
        <rFont val="Trebuchet MS"/>
        <family val="2"/>
      </rPr>
      <t>WISS 2025 - Forschung, Innovation, technologische Entwicklung</t>
    </r>
    <r>
      <rPr>
        <b/>
        <sz val="16"/>
        <color theme="1"/>
        <rFont val="Trebuchet MS"/>
        <family val="2"/>
      </rPr>
      <t xml:space="preserve">
Kostenkalkulation Übersicht</t>
    </r>
  </si>
  <si>
    <r>
      <rPr>
        <b/>
        <sz val="18"/>
        <rFont val="Trebuchet MS"/>
        <family val="2"/>
      </rPr>
      <t>WISS 2025 - Forschung, Innovation, technologische Entwicklung</t>
    </r>
    <r>
      <rPr>
        <b/>
        <sz val="14"/>
        <rFont val="Calibri"/>
        <family val="2"/>
        <scheme val="minor"/>
      </rPr>
      <t xml:space="preserve">
</t>
    </r>
    <r>
      <rPr>
        <b/>
        <sz val="16"/>
        <rFont val="Trebuchet MS"/>
        <family val="2"/>
      </rPr>
      <t>Finanzierungsplan</t>
    </r>
  </si>
  <si>
    <r>
      <rPr>
        <b/>
        <sz val="18"/>
        <color theme="1"/>
        <rFont val="Trebuchet MS"/>
        <family val="2"/>
      </rPr>
      <t>WISS 2025 - Forschung, Innovation, technologische Entwicklung</t>
    </r>
    <r>
      <rPr>
        <b/>
        <sz val="16"/>
        <color theme="1"/>
        <rFont val="Trebuchet MS"/>
        <family val="2"/>
      </rPr>
      <t xml:space="preserve">
Übersicht PLAN IST Kosten</t>
    </r>
  </si>
  <si>
    <t xml:space="preserve">Stundensatz </t>
  </si>
  <si>
    <t xml:space="preserve">MitarbeiterIn         </t>
  </si>
  <si>
    <t xml:space="preserve"> &lt;Vor- und Nachname&gt;</t>
  </si>
  <si>
    <t>Gesamtanzahl Stunden im Projekt</t>
  </si>
  <si>
    <t>Anteil Projekttätigkeit in Stunden/ Monat</t>
  </si>
  <si>
    <t>Name des Unternehmens</t>
  </si>
  <si>
    <t>Lfd. Nr.</t>
  </si>
  <si>
    <t>Summe Personalkosten In-Kind Unternehmen</t>
  </si>
  <si>
    <t>Verwendungszweck/Anmerkungen</t>
  </si>
  <si>
    <t>Summe  Sach- und Materialkosten (Förderwerber+ In-kind Unternehmen)</t>
  </si>
  <si>
    <t>Prozentualer Anteil an Gesamtkosten</t>
  </si>
  <si>
    <t>Der Stundensatzrechner ist ein Hilfsmittel für die Ermittlung der Plankostensätze.</t>
  </si>
  <si>
    <t>Overhead:</t>
  </si>
  <si>
    <t>Die max. verrechenbaren Stunden pro Jahr pro Mitarbeiter der Forschungseinrichtungen liegen bei 1.720 h, bzw. aliquot bei kürzeren Berichtszeiträumen.</t>
  </si>
  <si>
    <t>Bringen Unternehmen Personalkosten in Form von In-kind Leistungen ein, können maximal € 68.800 pro Jahr und Unternehmen geltend gemacht werden. Im Rahmen der förderbaren Kosten ist ein Pauschalstundensatz von maximal EUR 40,-- pro Stunde anzusetzen.</t>
  </si>
  <si>
    <t>verbleibendes Budget in Euro</t>
  </si>
  <si>
    <t>* Details zu den Personalkosten sind der Richtlinie unter Punkt 3.2. und dem Leitfaden Punkt 2.5.1 zu entnehmen.</t>
  </si>
  <si>
    <t>** Overhead; siehe Leitfaden Punkt 2.5.2</t>
  </si>
  <si>
    <t>Personalkosten In-kind Unternehmen (3)</t>
  </si>
  <si>
    <t>Personalkosten In-kind Unternehmen (4)</t>
  </si>
  <si>
    <t>Personalkosten In-kind Unternehmen (2)</t>
  </si>
  <si>
    <t>Sach- und Materialkosten***</t>
  </si>
  <si>
    <t>Sach- und Materialkosten Förderwerber</t>
  </si>
  <si>
    <t>*** Details zu Sach- und Materialkosten siehe Leitfaden 2.5.3</t>
  </si>
  <si>
    <t>**** Details zu Sach- und Materialkosten In-kind Unternehmen siehe Leitfaden 2.5.6</t>
  </si>
  <si>
    <t>Personalkosten***** In-kind Unternehmen (1)</t>
  </si>
  <si>
    <t>***** Details zu den Personalkosten In-kind Unternehmen siehe Leitfaden 2.5.6</t>
  </si>
  <si>
    <t>Forschungspartner 4</t>
  </si>
  <si>
    <t>Forschungspartner 3</t>
  </si>
  <si>
    <t>Forschungspartner 2</t>
  </si>
  <si>
    <t>Forschungspartner 1</t>
  </si>
  <si>
    <t>Personalkosten* Forschungspartner</t>
  </si>
  <si>
    <t>Förderbarer Kostenanteil pro Partner PLAN / IST / Abweichung in %</t>
  </si>
  <si>
    <t>Der Nachweis der tatsächlich entstandenen Personalkosten ist durch die Stundenaufzeichnung pro projektbeteiligter Person zu ergänzen.</t>
  </si>
  <si>
    <r>
      <t>Sach- und Materialkosten, Investitionskosten,</t>
    </r>
    <r>
      <rPr>
        <sz val="10"/>
        <color rgb="FFFF0000"/>
        <rFont val="Calibri"/>
        <family val="2"/>
        <scheme val="minor"/>
      </rPr>
      <t xml:space="preserve"> </t>
    </r>
    <r>
      <rPr>
        <sz val="10"/>
        <rFont val="Calibri"/>
        <family val="2"/>
        <scheme val="minor"/>
      </rPr>
      <t>Drittkosten/Externe Dienstleistungen je Projektpartner darzustellen.</t>
    </r>
  </si>
  <si>
    <t>Zur Abrechnung trägt der Förderwerber, die tatsächlich entstandenen Kosten im Register "Übersicht PLAN IST" zusammen.</t>
  </si>
  <si>
    <t>Dieser Kosten- und Verwendungsnachweis enthält alle Kosten: Personalkosten, Unternehmerlohn sowie</t>
  </si>
  <si>
    <t>Projektrelevante Reisekosten sind aus dem Overhead abzudecken. Ausgenommen davon sind Konferenz- und Teilnahmegebühren. Diese sind als Drittkosten in der Kostenkalkulation aufzulisten.</t>
  </si>
  <si>
    <t>Unternehmenspartner</t>
  </si>
  <si>
    <t>Förderwerber + Forschungspartner</t>
  </si>
  <si>
    <t>Gesamtbetrag der Eigen-Finanzierung</t>
  </si>
  <si>
    <t>Version 3.0</t>
  </si>
  <si>
    <t>Durchführungszeitraum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</si>
</sst>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00"/>
    <numFmt numFmtId="165" formatCode="#,##0.0"/>
    <numFmt numFmtId="166" formatCode="_-* #,##0.00&quot; €&quot;_-;\-* #,##0.00&quot; €&quot;_-;_-* \-??&quot; €&quot;_-;_-@_-"/>
  </numFmts>
  <fonts count="70">
    <font>
      <sz val="11"/>
      <color theme="1"/>
      <name val="Trebuchet MS"/>
      <family val="2"/>
    </font>
    <font>
      <b/>
      <sz val="16"/>
      <color theme="1"/>
      <name val="Trebuchet MS"/>
      <family val="2"/>
    </font>
    <font>
      <sz val="10"/>
      <color theme="1"/>
      <name val="Trebuchet MS"/>
      <family val="2"/>
    </font>
    <font>
      <b/>
      <sz val="10"/>
      <color theme="1"/>
      <name val="Trebuchet MS"/>
      <family val="2"/>
    </font>
    <font>
      <sz val="9"/>
      <color theme="1"/>
      <name val="Trebuchet MS"/>
      <family val="2"/>
    </font>
    <font>
      <sz val="8"/>
      <color theme="1"/>
      <name val="Trebuchet MS"/>
      <family val="2"/>
    </font>
    <font>
      <sz val="10"/>
      <name val="Arial"/>
      <family val="2"/>
    </font>
    <font>
      <b/>
      <sz val="18"/>
      <color theme="1"/>
      <name val="Trebuchet MS"/>
      <family val="2"/>
    </font>
    <font>
      <b/>
      <sz val="11"/>
      <color theme="1"/>
      <name val="Trebuchet MS"/>
      <family val="2"/>
    </font>
    <font>
      <b/>
      <sz val="10"/>
      <name val="Trebuchet MS"/>
      <family val="2"/>
    </font>
    <font>
      <sz val="9"/>
      <color rgb="FFFF0000"/>
      <name val="Trebuchet MS"/>
      <family val="2"/>
    </font>
    <font>
      <i/>
      <sz val="9"/>
      <color theme="1"/>
      <name val="Trebuchet MS"/>
      <family val="2"/>
    </font>
    <font>
      <sz val="11"/>
      <color theme="1"/>
      <name val="Trebuchet MS"/>
      <family val="2"/>
    </font>
    <font>
      <b/>
      <sz val="11"/>
      <color rgb="FF3F3F3F"/>
      <name val="Calibri"/>
      <family val="2"/>
      <scheme val="minor"/>
    </font>
    <font>
      <b/>
      <sz val="11"/>
      <color rgb="FFFA7D00"/>
      <name val="Calibri"/>
      <family val="2"/>
      <scheme val="minor"/>
    </font>
    <font>
      <sz val="10"/>
      <name val="Trebuchet MS"/>
      <family val="2"/>
    </font>
    <font>
      <i/>
      <sz val="11"/>
      <name val="Calibri"/>
      <family val="2"/>
      <scheme val="minor"/>
    </font>
    <font>
      <b/>
      <sz val="11"/>
      <name val="Calibri"/>
      <family val="2"/>
      <scheme val="minor"/>
    </font>
    <font>
      <b/>
      <sz val="10"/>
      <color rgb="FF3F3F3F"/>
      <name val="Calibri"/>
      <family val="2"/>
      <scheme val="minor"/>
    </font>
    <font>
      <b/>
      <sz val="14"/>
      <name val="Calibri"/>
      <family val="2"/>
      <scheme val="minor"/>
    </font>
    <font>
      <b/>
      <sz val="18"/>
      <name val="Trebuchet MS"/>
      <family val="2"/>
    </font>
    <font>
      <b/>
      <sz val="16"/>
      <name val="Trebuchet MS"/>
      <family val="2"/>
    </font>
    <font>
      <sz val="11"/>
      <color rgb="FFC00000"/>
      <name val="Arial Black"/>
      <family val="2"/>
    </font>
    <font>
      <sz val="10"/>
      <name val="Calibri"/>
      <family val="2"/>
      <scheme val="minor"/>
    </font>
    <font>
      <sz val="12"/>
      <name val="Calibri"/>
      <family val="2"/>
      <scheme val="minor"/>
    </font>
    <font>
      <sz val="9"/>
      <name val="Calibri"/>
      <family val="2"/>
      <scheme val="minor"/>
    </font>
    <font>
      <b/>
      <sz val="9"/>
      <color theme="1"/>
      <name val="Trebuchet MS"/>
      <family val="2"/>
    </font>
    <font>
      <b/>
      <i/>
      <sz val="10"/>
      <color theme="1"/>
      <name val="Trebuchet MS"/>
      <family val="2"/>
    </font>
    <font>
      <i/>
      <sz val="10"/>
      <color theme="1"/>
      <name val="Trebuchet MS"/>
      <family val="2"/>
    </font>
    <font>
      <i/>
      <sz val="10"/>
      <name val="Calibri"/>
      <family val="2"/>
      <scheme val="minor"/>
    </font>
    <font>
      <b/>
      <i/>
      <sz val="10"/>
      <name val="Calibri"/>
      <family val="2"/>
      <scheme val="minor"/>
    </font>
    <font>
      <sz val="12"/>
      <name val="Syntax"/>
    </font>
    <font>
      <sz val="9"/>
      <color rgb="FFC00000"/>
      <name val="Trebuchet MS"/>
      <family val="2"/>
    </font>
    <font>
      <b/>
      <sz val="10"/>
      <color theme="0" tint="-0.499984740745262"/>
      <name val="Trebuchet MS"/>
      <family val="2"/>
    </font>
    <font>
      <sz val="10"/>
      <color theme="0" tint="-0.499984740745262"/>
      <name val="Trebuchet MS"/>
      <family val="2"/>
    </font>
    <font>
      <i/>
      <sz val="8"/>
      <color theme="0" tint="-0.499984740745262"/>
      <name val="Trebuchet MS"/>
      <family val="2"/>
    </font>
    <font>
      <b/>
      <sz val="11"/>
      <name val="Arial"/>
      <family val="2"/>
    </font>
    <font>
      <b/>
      <sz val="10"/>
      <name val="Arial"/>
      <family val="2"/>
    </font>
    <font>
      <b/>
      <sz val="12"/>
      <name val="Arial"/>
      <family val="2"/>
    </font>
    <font>
      <i/>
      <sz val="10"/>
      <color theme="0" tint="-0.499984740745262"/>
      <name val="Trebuchet MS"/>
      <family val="2"/>
    </font>
    <font>
      <b/>
      <sz val="8"/>
      <color theme="1"/>
      <name val="Trebuchet MS"/>
      <family val="2"/>
    </font>
    <font>
      <sz val="10"/>
      <color rgb="FFFF0000"/>
      <name val="Calibri"/>
      <family val="2"/>
      <scheme val="minor"/>
    </font>
    <font>
      <b/>
      <sz val="11"/>
      <color theme="0"/>
      <name val="Trebuchet MS"/>
      <family val="2"/>
    </font>
    <font>
      <b/>
      <sz val="10"/>
      <color theme="1" tint="0.499984740745262"/>
      <name val="Trebuchet MS"/>
      <family val="2"/>
    </font>
    <font>
      <sz val="11"/>
      <color rgb="FFFF0000"/>
      <name val="Trebuchet MS"/>
      <family val="2"/>
    </font>
    <font>
      <sz val="8"/>
      <color rgb="FFFF0000"/>
      <name val="Trebuchet MS"/>
      <family val="2"/>
    </font>
    <font>
      <sz val="10"/>
      <color rgb="FFFF0000"/>
      <name val="Trebuchet MS"/>
      <family val="2"/>
    </font>
    <font>
      <b/>
      <sz val="12"/>
      <color rgb="FFFF00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name val="Trebuchet MS"/>
      <family val="2"/>
    </font>
    <font>
      <b/>
      <sz val="11"/>
      <name val="Trebuchet MS"/>
      <family val="2"/>
    </font>
    <font>
      <sz val="11"/>
      <color theme="0" tint="-0.34998626667073579"/>
      <name val="Trebuchet MS"/>
      <family val="2"/>
    </font>
    <font>
      <sz val="8"/>
      <name val="Trebuchet MS"/>
      <family val="2"/>
    </font>
    <font>
      <sz val="11"/>
      <color theme="0" tint="-0.499984740745262"/>
      <name val="Trebuchet MS"/>
      <family val="2"/>
    </font>
  </fonts>
  <fills count="3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rgb="FFF2F2F2"/>
      </patternFill>
    </fill>
    <fill>
      <patternFill patternType="solid">
        <fgColor indexed="9"/>
        <bgColor indexed="26"/>
      </patternFill>
    </fill>
    <fill>
      <patternFill patternType="solid">
        <fgColor theme="0" tint="-0.14999847407452621"/>
        <bgColor indexed="26"/>
      </patternFill>
    </fill>
    <fill>
      <patternFill patternType="solid">
        <fgColor theme="0" tint="-0.249977111117893"/>
        <bgColor indexed="64"/>
      </patternFill>
    </fill>
    <fill>
      <patternFill patternType="solid">
        <fgColor rgb="FFC00000"/>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148">
    <border>
      <left/>
      <right/>
      <top/>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double">
        <color indexed="64"/>
      </bottom>
      <diagonal/>
    </border>
    <border>
      <left/>
      <right/>
      <top/>
      <bottom style="medium">
        <color rgb="FFC00000"/>
      </bottom>
      <diagonal/>
    </border>
    <border>
      <left/>
      <right/>
      <top style="double">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bottom style="double">
        <color auto="1"/>
      </bottom>
      <diagonal/>
    </border>
    <border>
      <left/>
      <right/>
      <top style="double">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auto="1"/>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auto="1"/>
      </right>
      <top style="thin">
        <color rgb="FF3F3F3F"/>
      </top>
      <bottom/>
      <diagonal/>
    </border>
    <border>
      <left/>
      <right/>
      <top style="thin">
        <color rgb="FF3F3F3F"/>
      </top>
      <bottom style="double">
        <color auto="1"/>
      </bottom>
      <diagonal/>
    </border>
    <border>
      <left style="thin">
        <color rgb="FF3F3F3F"/>
      </left>
      <right/>
      <top style="thin">
        <color rgb="FF3F3F3F"/>
      </top>
      <bottom style="double">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rgb="FF3F3F3F"/>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style="thin">
        <color rgb="FF3F3F3F"/>
      </left>
      <right style="medium">
        <color auto="1"/>
      </right>
      <top style="thin">
        <color rgb="FF3F3F3F"/>
      </top>
      <bottom style="thin">
        <color rgb="FF3F3F3F"/>
      </bottom>
      <diagonal/>
    </border>
    <border>
      <left/>
      <right style="thin">
        <color indexed="64"/>
      </right>
      <top style="thin">
        <color indexed="64"/>
      </top>
      <bottom style="double">
        <color indexed="64"/>
      </bottom>
      <diagonal/>
    </border>
    <border>
      <left style="thin">
        <color indexed="64"/>
      </left>
      <right style="medium">
        <color indexed="64"/>
      </right>
      <top style="thin">
        <color rgb="FF3F3F3F"/>
      </top>
      <bottom style="thin">
        <color indexed="64"/>
      </bottom>
      <diagonal/>
    </border>
    <border>
      <left/>
      <right/>
      <top/>
      <bottom style="thin">
        <color rgb="FF3F3F3F"/>
      </bottom>
      <diagonal/>
    </border>
    <border>
      <left/>
      <right style="thin">
        <color indexed="64"/>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bottom/>
      <diagonal/>
    </border>
    <border>
      <left/>
      <right/>
      <top style="medium">
        <color theme="0" tint="-0.499984740745262"/>
      </top>
      <bottom/>
      <diagonal/>
    </border>
    <border>
      <left/>
      <right/>
      <top/>
      <bottom style="medium">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medium">
        <color theme="0" tint="-0.499984740745262"/>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auto="1"/>
      </left>
      <right/>
      <top style="thin">
        <color auto="1"/>
      </top>
      <bottom style="medium">
        <color rgb="FFC00000"/>
      </bottom>
      <diagonal/>
    </border>
    <border>
      <left/>
      <right/>
      <top style="thin">
        <color auto="1"/>
      </top>
      <bottom style="medium">
        <color rgb="FFC00000"/>
      </bottom>
      <diagonal/>
    </border>
    <border>
      <left/>
      <right style="thin">
        <color auto="1"/>
      </right>
      <top style="thin">
        <color auto="1"/>
      </top>
      <bottom style="medium">
        <color rgb="FFC00000"/>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theme="0" tint="-0.499984740745262"/>
      </left>
      <right/>
      <top style="double">
        <color indexed="64"/>
      </top>
      <bottom style="double">
        <color indexed="64"/>
      </bottom>
      <diagonal/>
    </border>
    <border>
      <left style="thin">
        <color theme="0" tint="-0.499984740745262"/>
      </left>
      <right/>
      <top style="double">
        <color indexed="64"/>
      </top>
      <bottom style="thin">
        <color indexed="64"/>
      </bottom>
      <diagonal/>
    </border>
    <border>
      <left style="thin">
        <color theme="0" tint="-0.499984740745262"/>
      </left>
      <right style="thin">
        <color theme="0" tint="-0.499984740745262"/>
      </right>
      <top style="double">
        <color indexed="64"/>
      </top>
      <bottom style="thin">
        <color indexed="64"/>
      </bottom>
      <diagonal/>
    </border>
    <border>
      <left style="thin">
        <color theme="0" tint="-0.499984740745262"/>
      </left>
      <right style="thin">
        <color theme="0" tint="-0.499984740745262"/>
      </right>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auto="1"/>
      </left>
      <right/>
      <top style="medium">
        <color rgb="FFC00000"/>
      </top>
      <bottom style="thin">
        <color auto="1"/>
      </bottom>
      <diagonal/>
    </border>
    <border>
      <left style="medium">
        <color indexed="64"/>
      </left>
      <right style="medium">
        <color indexed="64"/>
      </right>
      <top style="thin">
        <color indexed="64"/>
      </top>
      <bottom/>
      <diagonal/>
    </border>
    <border>
      <left style="thin">
        <color theme="0" tint="-0.499984740745262"/>
      </left>
      <right style="thin">
        <color theme="0" tint="-0.499984740745262"/>
      </right>
      <top/>
      <bottom/>
      <diagonal/>
    </border>
    <border>
      <left style="thin">
        <color theme="0" tint="-0.499984740745262"/>
      </left>
      <right style="medium">
        <color auto="1"/>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auto="1"/>
      </right>
      <top style="medium">
        <color theme="0" tint="-0.499984740745262"/>
      </top>
      <bottom style="thin">
        <color theme="0" tint="-0.499984740745262"/>
      </bottom>
      <diagonal/>
    </border>
    <border>
      <left style="thin">
        <color theme="0" tint="-0.499984740745262"/>
      </left>
      <right style="medium">
        <color auto="1"/>
      </right>
      <top/>
      <bottom style="thin">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style="medium">
        <color auto="1"/>
      </left>
      <right style="medium">
        <color theme="0" tint="-0.499984740745262"/>
      </right>
      <top style="medium">
        <color theme="0" tint="-0.499984740745262"/>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auto="1"/>
      </left>
      <right style="medium">
        <color theme="0" tint="-0.499984740745262"/>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rgb="FF3F3F3F"/>
      </left>
      <right/>
      <top style="thin">
        <color rgb="FF3F3F3F"/>
      </top>
      <bottom style="thin">
        <color indexed="64"/>
      </bottom>
      <diagonal/>
    </border>
    <border>
      <left/>
      <right/>
      <top style="thin">
        <color rgb="FF3F3F3F"/>
      </top>
      <bottom style="thin">
        <color indexed="64"/>
      </bottom>
      <diagonal/>
    </border>
    <border>
      <left style="thin">
        <color rgb="FF3F3F3F"/>
      </left>
      <right style="thin">
        <color rgb="FF3F3F3F"/>
      </right>
      <top style="thin">
        <color rgb="FF3F3F3F"/>
      </top>
      <bottom/>
      <diagonal/>
    </border>
    <border>
      <left style="thin">
        <color indexed="64"/>
      </left>
      <right style="thin">
        <color indexed="64"/>
      </right>
      <top style="dotted">
        <color rgb="FFC00000"/>
      </top>
      <bottom style="dotted">
        <color rgb="FFC00000"/>
      </bottom>
      <diagonal/>
    </border>
    <border>
      <left style="thin">
        <color rgb="FF3F3F3F"/>
      </left>
      <right style="medium">
        <color indexed="64"/>
      </right>
      <top style="thin">
        <color indexed="64"/>
      </top>
      <bottom style="thin">
        <color rgb="FF3F3F3F"/>
      </bottom>
      <diagonal/>
    </border>
    <border>
      <left/>
      <right/>
      <top style="dashed">
        <color rgb="FFC00000"/>
      </top>
      <bottom style="dashed">
        <color rgb="FFC00000"/>
      </bottom>
      <diagonal/>
    </border>
    <border>
      <left style="thin">
        <color theme="0" tint="-0.499984740745262"/>
      </left>
      <right/>
      <top style="dashed">
        <color rgb="FFC00000"/>
      </top>
      <bottom style="dotted">
        <color rgb="FFC00000"/>
      </bottom>
      <diagonal/>
    </border>
    <border>
      <left style="thin">
        <color indexed="64"/>
      </left>
      <right style="thin">
        <color indexed="64"/>
      </right>
      <top style="thin">
        <color indexed="64"/>
      </top>
      <bottom style="dotted">
        <color rgb="FFC00000"/>
      </bottom>
      <diagonal/>
    </border>
    <border>
      <left style="thin">
        <color theme="0" tint="-0.499984740745262"/>
      </left>
      <right/>
      <top style="dotted">
        <color rgb="FFC00000"/>
      </top>
      <bottom style="dotted">
        <color rgb="FFC00000"/>
      </bottom>
      <diagonal/>
    </border>
    <border>
      <left style="thin">
        <color theme="0" tint="-0.499984740745262"/>
      </left>
      <right/>
      <top/>
      <bottom style="dotted">
        <color rgb="FFC00000"/>
      </bottom>
      <diagonal/>
    </border>
    <border>
      <left style="thin">
        <color indexed="64"/>
      </left>
      <right style="thin">
        <color indexed="64"/>
      </right>
      <top style="dotted">
        <color rgb="FFC00000"/>
      </top>
      <bottom style="thin">
        <color indexed="64"/>
      </bottom>
      <diagonal/>
    </border>
    <border>
      <left/>
      <right/>
      <top style="thin">
        <color indexed="64"/>
      </top>
      <bottom style="dotted">
        <color rgb="FFC00000"/>
      </bottom>
      <diagonal/>
    </border>
    <border>
      <left/>
      <right/>
      <top style="dotted">
        <color rgb="FFC00000"/>
      </top>
      <bottom style="dotted">
        <color rgb="FFC00000"/>
      </bottom>
      <diagonal/>
    </border>
    <border>
      <left style="thin">
        <color theme="0" tint="-0.499984740745262"/>
      </left>
      <right/>
      <top/>
      <bottom style="thin">
        <color indexed="64"/>
      </bottom>
      <diagonal/>
    </border>
    <border>
      <left style="thin">
        <color auto="1"/>
      </left>
      <right style="thin">
        <color auto="1"/>
      </right>
      <top/>
      <bottom style="medium">
        <color indexed="64"/>
      </bottom>
      <diagonal/>
    </border>
    <border>
      <left/>
      <right/>
      <top style="medium">
        <color theme="1" tint="0.499984740745262"/>
      </top>
      <bottom style="medium">
        <color theme="1" tint="0.499984740745262"/>
      </bottom>
      <diagonal/>
    </border>
    <border>
      <left style="thin">
        <color theme="0" tint="-0.499984740745262"/>
      </left>
      <right/>
      <top style="thin">
        <color indexed="64"/>
      </top>
      <bottom/>
      <diagonal/>
    </border>
    <border>
      <left style="thin">
        <color theme="0" tint="-0.499984740745262"/>
      </left>
      <right/>
      <top/>
      <bottom style="thin">
        <color rgb="FF3F3F3F"/>
      </bottom>
      <diagonal/>
    </border>
    <border>
      <left style="thin">
        <color theme="0" tint="-0.499984740745262"/>
      </left>
      <right/>
      <top style="dotted">
        <color rgb="FFC00000"/>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double">
        <color indexed="64"/>
      </bottom>
      <diagonal/>
    </border>
    <border>
      <left style="medium">
        <color auto="1"/>
      </left>
      <right/>
      <top/>
      <bottom style="thin">
        <color theme="0" tint="-0.499984740745262"/>
      </bottom>
      <diagonal/>
    </border>
    <border>
      <left style="medium">
        <color auto="1"/>
      </left>
      <right style="medium">
        <color indexed="64"/>
      </right>
      <top style="thin">
        <color theme="0" tint="-0.499984740745262"/>
      </top>
      <bottom style="thin">
        <color theme="0" tint="-0.499984740745262"/>
      </bottom>
      <diagonal/>
    </border>
    <border>
      <left/>
      <right style="medium">
        <color indexed="64"/>
      </right>
      <top/>
      <bottom style="double">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auto="1"/>
      </bottom>
      <diagonal/>
    </border>
    <border>
      <left style="thin">
        <color theme="0" tint="-0.499984740745262"/>
      </left>
      <right style="medium">
        <color auto="1"/>
      </right>
      <top/>
      <bottom style="double">
        <color indexed="64"/>
      </bottom>
      <diagonal/>
    </border>
    <border>
      <left style="thin">
        <color theme="0" tint="-0.499984740745262"/>
      </left>
      <right style="medium">
        <color auto="1"/>
      </right>
      <top style="thin">
        <color theme="0" tint="-0.499984740745262"/>
      </top>
      <bottom style="double">
        <color theme="0" tint="-0.499984740745262"/>
      </bottom>
      <diagonal/>
    </border>
    <border>
      <left style="medium">
        <color indexed="64"/>
      </left>
      <right style="medium">
        <color indexed="64"/>
      </right>
      <top style="double">
        <color indexed="64"/>
      </top>
      <bottom style="thin">
        <color indexed="64"/>
      </bottom>
      <diagonal/>
    </border>
    <border>
      <left/>
      <right/>
      <top style="thin">
        <color indexed="64"/>
      </top>
      <bottom style="thick">
        <color indexed="64"/>
      </bottom>
      <diagonal/>
    </border>
    <border>
      <left style="thin">
        <color indexed="64"/>
      </left>
      <right/>
      <top style="thin">
        <color indexed="64"/>
      </top>
      <bottom style="double">
        <color indexed="64"/>
      </bottom>
      <diagonal/>
    </border>
    <border>
      <left style="medium">
        <color auto="1"/>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double">
        <color indexed="64"/>
      </top>
      <bottom style="medium">
        <color theme="0" tint="-0.499984740745262"/>
      </bottom>
      <diagonal/>
    </border>
    <border>
      <left style="medium">
        <color auto="1"/>
      </left>
      <right style="medium">
        <color theme="0" tint="-0.499984740745262"/>
      </right>
      <top style="double">
        <color auto="1"/>
      </top>
      <bottom style="medium">
        <color theme="0" tint="-0.499984740745262"/>
      </bottom>
      <diagonal/>
    </border>
    <border>
      <left style="thin">
        <color theme="0" tint="-0.499984740745262"/>
      </left>
      <right style="medium">
        <color auto="1"/>
      </right>
      <top style="thin">
        <color theme="0" tint="-0.499984740745262"/>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s>
  <cellStyleXfs count="52">
    <xf numFmtId="0" fontId="0" fillId="0" borderId="0"/>
    <xf numFmtId="0" fontId="13" fillId="5" borderId="17" applyNumberFormat="0" applyAlignment="0" applyProtection="0"/>
    <xf numFmtId="0" fontId="14" fillId="5" borderId="16" applyNumberFormat="0" applyAlignment="0" applyProtection="0"/>
    <xf numFmtId="0" fontId="12" fillId="0" borderId="0"/>
    <xf numFmtId="0" fontId="6" fillId="2" borderId="0">
      <alignment horizontal="left" vertical="top" wrapText="1" indent="1"/>
      <protection locked="0"/>
    </xf>
    <xf numFmtId="0" fontId="31" fillId="0" borderId="0"/>
    <xf numFmtId="0" fontId="2" fillId="10" borderId="101" applyNumberFormat="0">
      <alignment horizontal="left" vertical="top" wrapText="1"/>
      <protection locked="0"/>
    </xf>
    <xf numFmtId="0" fontId="43" fillId="0" borderId="111" applyFill="0" applyAlignment="0">
      <alignment vertical="center" wrapText="1"/>
    </xf>
    <xf numFmtId="0" fontId="22" fillId="0" borderId="0" applyBorder="0" applyAlignment="0">
      <alignment vertical="center" wrapText="1"/>
    </xf>
    <xf numFmtId="0" fontId="6" fillId="0" borderId="0"/>
    <xf numFmtId="0" fontId="48"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14" borderId="0" applyNumberFormat="0" applyBorder="0" applyAlignment="0" applyProtection="0"/>
    <xf numFmtId="0" fontId="48" fillId="17" borderId="0" applyNumberFormat="0" applyBorder="0" applyAlignment="0" applyProtection="0"/>
    <xf numFmtId="0" fontId="48" fillId="20" borderId="0" applyNumberFormat="0" applyBorder="0" applyAlignment="0" applyProtection="0"/>
    <xf numFmtId="0" fontId="49" fillId="21"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8" borderId="0" applyNumberFormat="0" applyBorder="0" applyAlignment="0" applyProtection="0"/>
    <xf numFmtId="0" fontId="50" fillId="12" borderId="0" applyNumberFormat="0" applyBorder="0" applyAlignment="0" applyProtection="0"/>
    <xf numFmtId="0" fontId="51" fillId="29" borderId="116" applyNumberFormat="0" applyAlignment="0" applyProtection="0"/>
    <xf numFmtId="0" fontId="52" fillId="30" borderId="117" applyNumberFormat="0" applyAlignment="0" applyProtection="0"/>
    <xf numFmtId="166" fontId="6" fillId="0" borderId="0" applyFill="0" applyBorder="0" applyAlignment="0" applyProtection="0"/>
    <xf numFmtId="0" fontId="53" fillId="0" borderId="0" applyNumberFormat="0" applyFill="0" applyBorder="0" applyAlignment="0" applyProtection="0"/>
    <xf numFmtId="0" fontId="54" fillId="13" borderId="0" applyNumberFormat="0" applyBorder="0" applyAlignment="0" applyProtection="0"/>
    <xf numFmtId="0" fontId="55" fillId="0" borderId="119" applyNumberFormat="0" applyFill="0" applyAlignment="0" applyProtection="0"/>
    <xf numFmtId="0" fontId="56" fillId="0" borderId="120" applyNumberFormat="0" applyFill="0" applyAlignment="0" applyProtection="0"/>
    <xf numFmtId="0" fontId="57" fillId="0" borderId="121" applyNumberFormat="0" applyFill="0" applyAlignment="0" applyProtection="0"/>
    <xf numFmtId="0" fontId="57" fillId="0" borderId="0" applyNumberFormat="0" applyFill="0" applyBorder="0" applyAlignment="0" applyProtection="0"/>
    <xf numFmtId="0" fontId="58" fillId="16" borderId="116" applyNumberFormat="0" applyAlignment="0" applyProtection="0"/>
    <xf numFmtId="0" fontId="59" fillId="0" borderId="122" applyNumberFormat="0" applyFill="0" applyAlignment="0" applyProtection="0"/>
    <xf numFmtId="0" fontId="60" fillId="31" borderId="0" applyNumberFormat="0" applyBorder="0" applyAlignment="0" applyProtection="0"/>
    <xf numFmtId="0" fontId="6" fillId="32" borderId="123" applyNumberFormat="0" applyAlignment="0" applyProtection="0"/>
    <xf numFmtId="0" fontId="61" fillId="29" borderId="115" applyNumberFormat="0" applyAlignment="0" applyProtection="0"/>
    <xf numFmtId="0" fontId="62" fillId="0" borderId="0" applyNumberFormat="0" applyFill="0" applyBorder="0" applyAlignment="0" applyProtection="0"/>
    <xf numFmtId="0" fontId="63" fillId="0" borderId="118" applyNumberFormat="0" applyFill="0" applyAlignment="0" applyProtection="0"/>
    <xf numFmtId="0" fontId="64" fillId="0" borderId="0" applyNumberFormat="0" applyFill="0" applyBorder="0" applyAlignment="0" applyProtection="0"/>
  </cellStyleXfs>
  <cellXfs count="452">
    <xf numFmtId="0" fontId="0" fillId="0" borderId="0" xfId="0"/>
    <xf numFmtId="0" fontId="0" fillId="0" borderId="0" xfId="0" applyAlignment="1">
      <alignment horizontal="center"/>
    </xf>
    <xf numFmtId="0" fontId="0" fillId="0" borderId="0" xfId="0" applyAlignment="1">
      <alignment wrapText="1"/>
    </xf>
    <xf numFmtId="0" fontId="2" fillId="0" borderId="0" xfId="0" applyFont="1"/>
    <xf numFmtId="4" fontId="2" fillId="0" borderId="0" xfId="0" applyNumberFormat="1" applyFont="1" applyBorder="1"/>
    <xf numFmtId="0" fontId="1" fillId="0" borderId="0" xfId="0" applyFont="1" applyAlignment="1">
      <alignment horizontal="left" vertical="top" wrapText="1"/>
    </xf>
    <xf numFmtId="0" fontId="0" fillId="3" borderId="0" xfId="0" applyFill="1" applyAlignment="1">
      <alignment horizontal="center"/>
    </xf>
    <xf numFmtId="0" fontId="4" fillId="0" borderId="0" xfId="0" applyFont="1" applyAlignment="1">
      <alignment wrapText="1"/>
    </xf>
    <xf numFmtId="0" fontId="8" fillId="0" borderId="0" xfId="0" applyFont="1"/>
    <xf numFmtId="0" fontId="0" fillId="0" borderId="0" xfId="0"/>
    <xf numFmtId="10" fontId="11" fillId="0" borderId="0" xfId="0" applyNumberFormat="1" applyFont="1" applyBorder="1" applyAlignment="1">
      <alignment horizontal="right"/>
    </xf>
    <xf numFmtId="0" fontId="3" fillId="0" borderId="0" xfId="0" applyFont="1" applyBorder="1" applyAlignment="1">
      <alignment wrapText="1"/>
    </xf>
    <xf numFmtId="0" fontId="3" fillId="0" borderId="0" xfId="0" applyFont="1" applyBorder="1" applyAlignment="1">
      <alignment horizontal="left" wrapText="1"/>
    </xf>
    <xf numFmtId="0" fontId="3" fillId="2" borderId="6" xfId="0" applyFont="1" applyFill="1" applyBorder="1" applyAlignment="1">
      <alignment wrapText="1"/>
    </xf>
    <xf numFmtId="0" fontId="3" fillId="2" borderId="11" xfId="0" applyFont="1" applyFill="1" applyBorder="1" applyAlignment="1">
      <alignment wrapText="1"/>
    </xf>
    <xf numFmtId="0" fontId="8" fillId="0" borderId="3" xfId="0" applyFont="1" applyBorder="1" applyAlignment="1"/>
    <xf numFmtId="0" fontId="0" fillId="0" borderId="0" xfId="0" applyAlignment="1"/>
    <xf numFmtId="0" fontId="2" fillId="2" borderId="8" xfId="0" applyFont="1" applyFill="1" applyBorder="1" applyAlignment="1" applyProtection="1">
      <alignment wrapText="1"/>
      <protection locked="0"/>
    </xf>
    <xf numFmtId="0" fontId="12" fillId="0" borderId="0" xfId="3"/>
    <xf numFmtId="0" fontId="9" fillId="0" borderId="0" xfId="3" applyFont="1" applyBorder="1" applyAlignment="1"/>
    <xf numFmtId="0" fontId="12" fillId="0" borderId="0" xfId="3" applyBorder="1"/>
    <xf numFmtId="10" fontId="15" fillId="0" borderId="18" xfId="3" applyNumberFormat="1" applyFont="1" applyBorder="1" applyAlignment="1"/>
    <xf numFmtId="10" fontId="15" fillId="0" borderId="25" xfId="3" applyNumberFormat="1" applyFont="1" applyBorder="1" applyAlignment="1"/>
    <xf numFmtId="10" fontId="15" fillId="0" borderId="30" xfId="3" applyNumberFormat="1" applyFont="1" applyBorder="1" applyAlignment="1" applyProtection="1"/>
    <xf numFmtId="10" fontId="15" fillId="0" borderId="33" xfId="3" applyNumberFormat="1" applyFont="1" applyBorder="1" applyAlignment="1"/>
    <xf numFmtId="9" fontId="12" fillId="0" borderId="0" xfId="3" applyNumberFormat="1"/>
    <xf numFmtId="0" fontId="5" fillId="0" borderId="0" xfId="3" applyFont="1" applyBorder="1" applyAlignment="1">
      <alignment horizontal="right"/>
    </xf>
    <xf numFmtId="10" fontId="13" fillId="0" borderId="40" xfId="1" applyNumberFormat="1" applyFill="1" applyBorder="1" applyAlignment="1"/>
    <xf numFmtId="0" fontId="12" fillId="0" borderId="0" xfId="3" applyAlignment="1">
      <alignment horizontal="right"/>
    </xf>
    <xf numFmtId="0" fontId="22" fillId="0" borderId="0" xfId="0" applyFont="1" applyAlignment="1" applyProtection="1">
      <alignment vertical="center"/>
    </xf>
    <xf numFmtId="0" fontId="8" fillId="0" borderId="0" xfId="0" applyFont="1" applyBorder="1" applyAlignment="1"/>
    <xf numFmtId="4" fontId="8" fillId="0" borderId="0" xfId="0" applyNumberFormat="1" applyFont="1" applyBorder="1"/>
    <xf numFmtId="0" fontId="0" fillId="0" borderId="0" xfId="0" applyBorder="1"/>
    <xf numFmtId="2" fontId="0" fillId="0" borderId="0" xfId="0" applyNumberFormat="1" applyBorder="1"/>
    <xf numFmtId="0" fontId="8" fillId="0" borderId="0" xfId="0" applyFont="1" applyBorder="1"/>
    <xf numFmtId="4" fontId="8" fillId="0" borderId="0" xfId="0" applyNumberFormat="1" applyFont="1" applyFill="1" applyBorder="1"/>
    <xf numFmtId="0" fontId="0" fillId="0" borderId="14" xfId="0" applyBorder="1"/>
    <xf numFmtId="2" fontId="0" fillId="0" borderId="14" xfId="0" applyNumberFormat="1" applyBorder="1"/>
    <xf numFmtId="4" fontId="8" fillId="0" borderId="14" xfId="0" applyNumberFormat="1" applyFont="1" applyFill="1" applyBorder="1"/>
    <xf numFmtId="0" fontId="0" fillId="0" borderId="45" xfId="0" applyBorder="1"/>
    <xf numFmtId="0" fontId="0" fillId="0" borderId="0" xfId="0"/>
    <xf numFmtId="0" fontId="0" fillId="0" borderId="0" xfId="0"/>
    <xf numFmtId="0" fontId="2" fillId="0" borderId="0" xfId="0" applyFont="1" applyAlignment="1">
      <alignment wrapText="1"/>
    </xf>
    <xf numFmtId="0" fontId="28" fillId="0" borderId="0" xfId="0" applyFont="1"/>
    <xf numFmtId="0" fontId="32" fillId="0" borderId="0" xfId="0" applyFont="1" applyAlignment="1">
      <alignment wrapText="1"/>
    </xf>
    <xf numFmtId="0" fontId="2" fillId="6" borderId="0" xfId="0" applyFont="1" applyFill="1" applyBorder="1" applyProtection="1"/>
    <xf numFmtId="0" fontId="8" fillId="0" borderId="10" xfId="0" applyFont="1" applyFill="1" applyBorder="1" applyAlignment="1">
      <alignment wrapText="1"/>
    </xf>
    <xf numFmtId="0" fontId="3" fillId="0" borderId="0" xfId="0" applyFont="1" applyBorder="1" applyAlignment="1"/>
    <xf numFmtId="0" fontId="0" fillId="0" borderId="0" xfId="0"/>
    <xf numFmtId="0" fontId="33" fillId="6" borderId="0" xfId="0" applyFont="1" applyFill="1" applyBorder="1" applyAlignment="1" applyProtection="1">
      <alignment horizontal="center"/>
    </xf>
    <xf numFmtId="0" fontId="0" fillId="0" borderId="63" xfId="0" applyBorder="1"/>
    <xf numFmtId="0" fontId="33" fillId="0" borderId="64" xfId="0" applyFont="1" applyBorder="1"/>
    <xf numFmtId="0" fontId="2" fillId="0" borderId="64" xfId="0" applyFont="1" applyBorder="1"/>
    <xf numFmtId="0" fontId="2" fillId="0" borderId="65" xfId="0" applyFont="1" applyBorder="1"/>
    <xf numFmtId="0" fontId="0" fillId="0" borderId="66" xfId="0" applyBorder="1"/>
    <xf numFmtId="0" fontId="33" fillId="6" borderId="69" xfId="0" applyFont="1" applyFill="1" applyBorder="1" applyAlignment="1" applyProtection="1">
      <alignment horizontal="center"/>
    </xf>
    <xf numFmtId="0" fontId="12" fillId="3" borderId="0" xfId="3" applyFill="1" applyAlignment="1"/>
    <xf numFmtId="0" fontId="12" fillId="3" borderId="0" xfId="3" applyFill="1" applyAlignment="1">
      <alignment vertical="center"/>
    </xf>
    <xf numFmtId="0" fontId="12" fillId="3" borderId="71" xfId="3" applyFill="1" applyBorder="1" applyAlignment="1">
      <alignment vertical="center" wrapText="1"/>
    </xf>
    <xf numFmtId="0" fontId="12" fillId="0" borderId="71" xfId="3" applyBorder="1" applyAlignment="1">
      <alignment vertical="center" wrapText="1"/>
    </xf>
    <xf numFmtId="0" fontId="12" fillId="0" borderId="71" xfId="3" applyBorder="1" applyAlignment="1"/>
    <xf numFmtId="0" fontId="6" fillId="0" borderId="33" xfId="3" applyFont="1" applyBorder="1" applyAlignment="1">
      <alignment vertical="center" wrapText="1"/>
    </xf>
    <xf numFmtId="0" fontId="12" fillId="0" borderId="20" xfId="3" applyBorder="1" applyAlignment="1"/>
    <xf numFmtId="0" fontId="6" fillId="0" borderId="33" xfId="3" applyFont="1" applyFill="1" applyBorder="1" applyAlignment="1">
      <alignment vertical="center" wrapText="1"/>
    </xf>
    <xf numFmtId="0" fontId="2" fillId="0" borderId="0" xfId="0" applyFont="1" applyAlignment="1">
      <alignment horizontal="right"/>
    </xf>
    <xf numFmtId="3" fontId="34" fillId="7" borderId="44" xfId="0" applyNumberFormat="1" applyFont="1" applyFill="1" applyBorder="1" applyProtection="1">
      <protection locked="0"/>
    </xf>
    <xf numFmtId="3" fontId="34" fillId="0" borderId="44" xfId="0" applyNumberFormat="1" applyFont="1" applyFill="1" applyBorder="1" applyAlignment="1" applyProtection="1">
      <alignment horizontal="center"/>
    </xf>
    <xf numFmtId="3" fontId="34" fillId="0" borderId="44" xfId="0" applyNumberFormat="1" applyFont="1" applyFill="1" applyBorder="1" applyProtection="1"/>
    <xf numFmtId="2" fontId="33" fillId="0" borderId="44" xfId="0" applyNumberFormat="1" applyFont="1" applyFill="1" applyBorder="1" applyProtection="1"/>
    <xf numFmtId="0" fontId="0" fillId="0" borderId="0" xfId="0"/>
    <xf numFmtId="0" fontId="0" fillId="0" borderId="0" xfId="0"/>
    <xf numFmtId="0" fontId="3" fillId="0" borderId="15" xfId="0" applyFont="1" applyBorder="1"/>
    <xf numFmtId="0" fontId="3" fillId="0" borderId="75" xfId="0" applyFont="1" applyBorder="1" applyAlignment="1">
      <alignment horizontal="left" wrapText="1"/>
    </xf>
    <xf numFmtId="164" fontId="2" fillId="0" borderId="77" xfId="0" applyNumberFormat="1" applyFont="1" applyBorder="1" applyAlignment="1">
      <alignment horizontal="right"/>
    </xf>
    <xf numFmtId="0" fontId="3" fillId="0" borderId="76" xfId="0" applyFont="1" applyBorder="1" applyAlignment="1">
      <alignment horizontal="left" wrapText="1"/>
    </xf>
    <xf numFmtId="0" fontId="3" fillId="0" borderId="76" xfId="0" applyFont="1" applyBorder="1" applyAlignment="1">
      <alignment horizontal="left"/>
    </xf>
    <xf numFmtId="164" fontId="2" fillId="0" borderId="67" xfId="0" applyNumberFormat="1" applyFont="1" applyBorder="1" applyAlignment="1">
      <alignment horizontal="right"/>
    </xf>
    <xf numFmtId="164" fontId="2" fillId="0" borderId="43" xfId="0" applyNumberFormat="1" applyFont="1" applyBorder="1" applyAlignment="1">
      <alignment horizontal="right"/>
    </xf>
    <xf numFmtId="0" fontId="3" fillId="0" borderId="74" xfId="0" applyFont="1" applyBorder="1"/>
    <xf numFmtId="0" fontId="3" fillId="0" borderId="54" xfId="0" applyFont="1" applyBorder="1" applyAlignment="1">
      <alignment horizontal="right"/>
    </xf>
    <xf numFmtId="0" fontId="2" fillId="0" borderId="26" xfId="0" applyFont="1" applyBorder="1" applyAlignment="1">
      <alignment wrapText="1"/>
    </xf>
    <xf numFmtId="0" fontId="28" fillId="0" borderId="42" xfId="0" applyFont="1" applyBorder="1" applyAlignment="1">
      <alignment horizontal="right" wrapText="1"/>
    </xf>
    <xf numFmtId="2" fontId="0" fillId="0" borderId="0" xfId="0" applyNumberFormat="1"/>
    <xf numFmtId="0" fontId="9" fillId="0" borderId="76" xfId="0" applyFont="1" applyBorder="1" applyAlignment="1">
      <alignment horizontal="left" wrapText="1"/>
    </xf>
    <xf numFmtId="0" fontId="0" fillId="0" borderId="0" xfId="0"/>
    <xf numFmtId="0" fontId="8" fillId="0" borderId="0" xfId="0" applyFont="1" applyBorder="1" applyAlignment="1">
      <alignment horizontal="right"/>
    </xf>
    <xf numFmtId="0" fontId="2" fillId="2" borderId="11" xfId="0" applyFont="1" applyFill="1" applyBorder="1" applyProtection="1">
      <protection locked="0"/>
    </xf>
    <xf numFmtId="4" fontId="2" fillId="2" borderId="13" xfId="0" applyNumberFormat="1" applyFont="1" applyFill="1" applyBorder="1" applyAlignment="1" applyProtection="1">
      <alignment horizontal="left"/>
      <protection locked="0"/>
    </xf>
    <xf numFmtId="165" fontId="2" fillId="2" borderId="13" xfId="0" applyNumberFormat="1" applyFont="1" applyFill="1" applyBorder="1" applyAlignment="1" applyProtection="1">
      <alignment horizontal="right"/>
      <protection locked="0"/>
    </xf>
    <xf numFmtId="2" fontId="2" fillId="2" borderId="13" xfId="0" applyNumberFormat="1" applyFont="1" applyFill="1" applyBorder="1" applyAlignment="1" applyProtection="1">
      <alignment horizontal="right"/>
      <protection locked="0"/>
    </xf>
    <xf numFmtId="164" fontId="2" fillId="0" borderId="13" xfId="0" applyNumberFormat="1" applyFont="1" applyFill="1" applyBorder="1" applyAlignment="1">
      <alignment horizontal="right"/>
    </xf>
    <xf numFmtId="0" fontId="2" fillId="2" borderId="6" xfId="0" applyFont="1" applyFill="1" applyBorder="1" applyProtection="1">
      <protection locked="0"/>
    </xf>
    <xf numFmtId="0" fontId="2" fillId="2" borderId="8" xfId="0" applyFont="1" applyFill="1" applyBorder="1" applyAlignment="1" applyProtection="1">
      <alignment horizontal="left"/>
      <protection locked="0"/>
    </xf>
    <xf numFmtId="165" fontId="2" fillId="2" borderId="8" xfId="0" applyNumberFormat="1" applyFont="1" applyFill="1" applyBorder="1" applyAlignment="1" applyProtection="1">
      <alignment horizontal="right"/>
      <protection locked="0"/>
    </xf>
    <xf numFmtId="2" fontId="2" fillId="2" borderId="8" xfId="0" applyNumberFormat="1" applyFont="1" applyFill="1" applyBorder="1" applyAlignment="1" applyProtection="1">
      <alignment horizontal="right"/>
      <protection locked="0"/>
    </xf>
    <xf numFmtId="0" fontId="3" fillId="0" borderId="9" xfId="0" applyFont="1" applyBorder="1" applyAlignment="1">
      <alignment wrapText="1"/>
    </xf>
    <xf numFmtId="0" fontId="8" fillId="0" borderId="9" xfId="0" applyFont="1" applyBorder="1" applyAlignment="1">
      <alignment wrapText="1"/>
    </xf>
    <xf numFmtId="0" fontId="3" fillId="0" borderId="26" xfId="0" applyFont="1" applyBorder="1" applyAlignment="1">
      <alignment horizontal="left"/>
    </xf>
    <xf numFmtId="0" fontId="3" fillId="0" borderId="26" xfId="0" applyFont="1" applyBorder="1" applyAlignment="1">
      <alignment wrapText="1"/>
    </xf>
    <xf numFmtId="0" fontId="3" fillId="0" borderId="51" xfId="0" applyFont="1" applyFill="1" applyBorder="1" applyAlignment="1">
      <alignment horizontal="left" wrapText="1"/>
    </xf>
    <xf numFmtId="4" fontId="8" fillId="0" borderId="0" xfId="0" applyNumberFormat="1" applyFont="1" applyBorder="1" applyAlignment="1">
      <alignment horizontal="right"/>
    </xf>
    <xf numFmtId="0" fontId="3" fillId="0" borderId="9" xfId="0" applyFont="1" applyBorder="1" applyAlignment="1"/>
    <xf numFmtId="0" fontId="8" fillId="4" borderId="1" xfId="0" applyFont="1" applyFill="1" applyBorder="1" applyAlignment="1">
      <alignment horizontal="left" wrapText="1"/>
    </xf>
    <xf numFmtId="0" fontId="0" fillId="0" borderId="0" xfId="0" applyAlignment="1">
      <alignment horizontal="left"/>
    </xf>
    <xf numFmtId="0" fontId="2" fillId="0" borderId="0" xfId="0" applyFont="1" applyAlignment="1"/>
    <xf numFmtId="0" fontId="2" fillId="2" borderId="13" xfId="0" applyFont="1" applyFill="1" applyBorder="1" applyProtection="1">
      <protection locked="0"/>
    </xf>
    <xf numFmtId="0" fontId="2" fillId="2" borderId="13" xfId="0" applyFont="1" applyFill="1" applyBorder="1" applyAlignment="1" applyProtection="1">
      <alignment horizontal="left"/>
      <protection locked="0"/>
    </xf>
    <xf numFmtId="0" fontId="2" fillId="2" borderId="8" xfId="0" applyFont="1" applyFill="1" applyBorder="1" applyProtection="1">
      <protection locked="0"/>
    </xf>
    <xf numFmtId="164" fontId="2" fillId="0" borderId="42" xfId="0" applyNumberFormat="1" applyFont="1" applyBorder="1"/>
    <xf numFmtId="164" fontId="2" fillId="0" borderId="54" xfId="0" applyNumberFormat="1" applyFont="1" applyBorder="1"/>
    <xf numFmtId="164" fontId="2" fillId="0" borderId="26" xfId="0" applyNumberFormat="1" applyFont="1" applyBorder="1"/>
    <xf numFmtId="164" fontId="2" fillId="0" borderId="42" xfId="0" applyNumberFormat="1" applyFont="1" applyBorder="1" applyAlignment="1">
      <alignment wrapText="1"/>
    </xf>
    <xf numFmtId="164" fontId="3" fillId="0" borderId="56" xfId="0" applyNumberFormat="1" applyFont="1" applyBorder="1"/>
    <xf numFmtId="164" fontId="2" fillId="0" borderId="80" xfId="0" applyNumberFormat="1" applyFont="1" applyBorder="1" applyAlignment="1">
      <alignment horizontal="right"/>
    </xf>
    <xf numFmtId="164" fontId="8" fillId="0" borderId="9" xfId="0" applyNumberFormat="1" applyFont="1" applyBorder="1"/>
    <xf numFmtId="164" fontId="8" fillId="0" borderId="14" xfId="0" applyNumberFormat="1" applyFont="1" applyBorder="1" applyAlignment="1"/>
    <xf numFmtId="164" fontId="8" fillId="0" borderId="0" xfId="0" applyNumberFormat="1" applyFont="1" applyFill="1" applyBorder="1"/>
    <xf numFmtId="164" fontId="8" fillId="0" borderId="14" xfId="0" applyNumberFormat="1" applyFont="1" applyFill="1" applyBorder="1"/>
    <xf numFmtId="164" fontId="2" fillId="2" borderId="13" xfId="0" applyNumberFormat="1" applyFont="1" applyFill="1" applyBorder="1" applyAlignment="1" applyProtection="1">
      <alignment horizontal="right"/>
      <protection locked="0"/>
    </xf>
    <xf numFmtId="164" fontId="2" fillId="2" borderId="8" xfId="0" applyNumberFormat="1" applyFont="1" applyFill="1" applyBorder="1" applyAlignment="1" applyProtection="1">
      <alignment horizontal="right"/>
      <protection locked="0"/>
    </xf>
    <xf numFmtId="164" fontId="8" fillId="0" borderId="3" xfId="0" applyNumberFormat="1" applyFont="1" applyBorder="1" applyAlignment="1"/>
    <xf numFmtId="164" fontId="15" fillId="0" borderId="36" xfId="3" applyNumberFormat="1" applyFont="1" applyFill="1" applyBorder="1" applyAlignment="1"/>
    <xf numFmtId="0" fontId="19" fillId="0" borderId="0" xfId="5" applyFont="1"/>
    <xf numFmtId="0" fontId="6" fillId="0" borderId="0" xfId="5" applyFont="1"/>
    <xf numFmtId="0" fontId="24" fillId="0" borderId="0" xfId="5" applyFont="1"/>
    <xf numFmtId="0" fontId="23" fillId="0" borderId="0" xfId="5" applyFont="1"/>
    <xf numFmtId="0" fontId="30" fillId="0" borderId="0" xfId="5" applyFont="1"/>
    <xf numFmtId="0" fontId="29" fillId="0" borderId="0" xfId="5" applyFont="1"/>
    <xf numFmtId="0" fontId="23" fillId="0" borderId="1" xfId="5" applyFont="1" applyBorder="1"/>
    <xf numFmtId="0" fontId="25" fillId="0" borderId="0" xfId="5" applyFont="1"/>
    <xf numFmtId="0" fontId="31" fillId="0" borderId="0" xfId="5"/>
    <xf numFmtId="164" fontId="2" fillId="0" borderId="69" xfId="0" applyNumberFormat="1" applyFont="1" applyBorder="1" applyAlignment="1">
      <alignment horizontal="right"/>
    </xf>
    <xf numFmtId="164" fontId="15" fillId="2" borderId="44" xfId="4" applyNumberFormat="1" applyFont="1" applyBorder="1" applyAlignment="1">
      <alignment horizontal="right" wrapText="1"/>
      <protection locked="0"/>
    </xf>
    <xf numFmtId="164" fontId="15" fillId="2" borderId="85" xfId="4" applyNumberFormat="1" applyFont="1" applyBorder="1" applyAlignment="1">
      <alignment horizontal="right" wrapText="1"/>
      <protection locked="0"/>
    </xf>
    <xf numFmtId="164" fontId="8" fillId="0" borderId="0" xfId="0" applyNumberFormat="1" applyFont="1" applyBorder="1"/>
    <xf numFmtId="164" fontId="15" fillId="2" borderId="43" xfId="4" applyNumberFormat="1" applyFont="1" applyBorder="1" applyAlignment="1">
      <alignment horizontal="right" wrapText="1"/>
      <protection locked="0"/>
    </xf>
    <xf numFmtId="164" fontId="5" fillId="0" borderId="45" xfId="0" applyNumberFormat="1" applyFont="1" applyBorder="1" applyAlignment="1">
      <alignment horizontal="right"/>
    </xf>
    <xf numFmtId="0" fontId="5" fillId="0" borderId="0" xfId="0" applyFont="1" applyBorder="1" applyAlignment="1">
      <alignment horizontal="right"/>
    </xf>
    <xf numFmtId="164" fontId="15" fillId="2" borderId="89" xfId="4" applyNumberFormat="1" applyFont="1" applyBorder="1" applyAlignment="1">
      <alignment horizontal="right" wrapText="1"/>
      <protection locked="0"/>
    </xf>
    <xf numFmtId="164" fontId="2" fillId="0" borderId="90" xfId="0" applyNumberFormat="1" applyFont="1" applyBorder="1" applyAlignment="1">
      <alignment horizontal="right" wrapText="1"/>
    </xf>
    <xf numFmtId="164" fontId="2" fillId="0" borderId="45" xfId="0" applyNumberFormat="1" applyFont="1" applyBorder="1" applyAlignment="1">
      <alignment horizontal="right"/>
    </xf>
    <xf numFmtId="164" fontId="2" fillId="0" borderId="90" xfId="0" applyNumberFormat="1" applyFont="1" applyBorder="1" applyAlignment="1">
      <alignment horizontal="right"/>
    </xf>
    <xf numFmtId="164" fontId="3" fillId="0" borderId="87" xfId="0" applyNumberFormat="1" applyFont="1" applyBorder="1" applyAlignment="1">
      <alignment horizontal="right"/>
    </xf>
    <xf numFmtId="0" fontId="40" fillId="0" borderId="47" xfId="0" applyFont="1" applyBorder="1" applyAlignment="1">
      <alignment horizontal="right" wrapText="1"/>
    </xf>
    <xf numFmtId="0" fontId="3" fillId="0" borderId="46" xfId="0" applyFont="1" applyBorder="1" applyAlignment="1">
      <alignment horizontal="right"/>
    </xf>
    <xf numFmtId="164" fontId="3" fillId="0" borderId="88" xfId="0" applyNumberFormat="1" applyFont="1" applyBorder="1" applyAlignment="1">
      <alignment horizontal="right"/>
    </xf>
    <xf numFmtId="40" fontId="2" fillId="0" borderId="49" xfId="0" applyNumberFormat="1" applyFont="1" applyBorder="1" applyAlignment="1">
      <alignment horizontal="right" vertical="center"/>
    </xf>
    <xf numFmtId="0" fontId="8" fillId="0" borderId="45" xfId="0" applyFont="1" applyBorder="1"/>
    <xf numFmtId="40" fontId="2" fillId="0" borderId="92" xfId="0" applyNumberFormat="1" applyFont="1" applyBorder="1" applyAlignment="1">
      <alignment horizontal="right" vertical="center"/>
    </xf>
    <xf numFmtId="164" fontId="2" fillId="0" borderId="48" xfId="0" applyNumberFormat="1" applyFont="1" applyBorder="1"/>
    <xf numFmtId="164" fontId="3" fillId="0" borderId="94" xfId="0" applyNumberFormat="1" applyFont="1" applyBorder="1" applyAlignment="1">
      <alignment horizontal="right"/>
    </xf>
    <xf numFmtId="0" fontId="3" fillId="0" borderId="91" xfId="0" applyFont="1" applyBorder="1" applyAlignment="1">
      <alignment horizontal="right"/>
    </xf>
    <xf numFmtId="164" fontId="9" fillId="0" borderId="87" xfId="0" applyNumberFormat="1" applyFont="1" applyBorder="1" applyAlignment="1">
      <alignment horizontal="right"/>
    </xf>
    <xf numFmtId="0" fontId="5" fillId="0" borderId="0" xfId="3" applyFont="1" applyAlignment="1">
      <alignment horizontal="right"/>
    </xf>
    <xf numFmtId="0" fontId="18" fillId="0" borderId="98" xfId="1" applyFont="1" applyFill="1" applyBorder="1" applyAlignment="1">
      <alignment horizontal="right"/>
    </xf>
    <xf numFmtId="0" fontId="18" fillId="0" borderId="38" xfId="1" applyFont="1" applyFill="1" applyBorder="1" applyAlignment="1">
      <alignment horizontal="right"/>
    </xf>
    <xf numFmtId="164" fontId="9" fillId="10" borderId="99" xfId="3" applyNumberFormat="1" applyFont="1" applyFill="1" applyBorder="1" applyAlignment="1" applyProtection="1">
      <protection locked="0"/>
    </xf>
    <xf numFmtId="0" fontId="17" fillId="0" borderId="32" xfId="1" applyFont="1" applyFill="1" applyBorder="1" applyAlignment="1">
      <alignment horizontal="left"/>
    </xf>
    <xf numFmtId="0" fontId="17" fillId="0" borderId="3" xfId="1" applyFont="1" applyFill="1" applyBorder="1" applyAlignment="1"/>
    <xf numFmtId="0" fontId="17" fillId="0" borderId="10" xfId="1" applyFont="1" applyFill="1" applyBorder="1" applyAlignment="1"/>
    <xf numFmtId="0" fontId="17" fillId="0" borderId="0" xfId="1" applyFont="1" applyFill="1" applyBorder="1" applyAlignment="1"/>
    <xf numFmtId="0" fontId="18" fillId="0" borderId="100" xfId="1" applyFont="1" applyFill="1" applyBorder="1" applyAlignment="1">
      <alignment horizontal="right"/>
    </xf>
    <xf numFmtId="0" fontId="42" fillId="9" borderId="5" xfId="3" applyFont="1" applyFill="1" applyBorder="1" applyAlignment="1">
      <alignment horizontal="left"/>
    </xf>
    <xf numFmtId="0" fontId="42" fillId="9" borderId="28" xfId="3" applyFont="1" applyFill="1" applyBorder="1" applyAlignment="1"/>
    <xf numFmtId="0" fontId="42" fillId="9" borderId="27" xfId="3" applyFont="1" applyFill="1" applyBorder="1" applyAlignment="1"/>
    <xf numFmtId="0" fontId="5" fillId="0" borderId="0" xfId="3" applyFont="1" applyBorder="1" applyAlignment="1"/>
    <xf numFmtId="9" fontId="12" fillId="0" borderId="0" xfId="3" applyNumberFormat="1" applyBorder="1"/>
    <xf numFmtId="164" fontId="2" fillId="10" borderId="102" xfId="6" applyNumberFormat="1" applyBorder="1" applyAlignment="1">
      <alignment horizontal="left"/>
      <protection locked="0"/>
    </xf>
    <xf numFmtId="164" fontId="15" fillId="10" borderId="103" xfId="3" applyNumberFormat="1" applyFont="1" applyFill="1" applyBorder="1" applyAlignment="1" applyProtection="1">
      <protection locked="0"/>
    </xf>
    <xf numFmtId="164" fontId="2" fillId="10" borderId="104" xfId="6" applyNumberFormat="1" applyBorder="1" applyAlignment="1">
      <alignment horizontal="left"/>
      <protection locked="0"/>
    </xf>
    <xf numFmtId="164" fontId="15" fillId="10" borderId="99" xfId="3" applyNumberFormat="1" applyFont="1" applyFill="1" applyBorder="1" applyAlignment="1" applyProtection="1">
      <protection locked="0"/>
    </xf>
    <xf numFmtId="164" fontId="2" fillId="10" borderId="105" xfId="6" applyNumberFormat="1" applyBorder="1" applyAlignment="1">
      <alignment horizontal="left"/>
      <protection locked="0"/>
    </xf>
    <xf numFmtId="164" fontId="15" fillId="10" borderId="106" xfId="3" applyNumberFormat="1" applyFont="1" applyFill="1" applyBorder="1" applyAlignment="1" applyProtection="1">
      <protection locked="0"/>
    </xf>
    <xf numFmtId="0" fontId="42" fillId="9" borderId="0" xfId="3" applyFont="1" applyFill="1" applyBorder="1" applyAlignment="1">
      <alignment horizontal="left"/>
    </xf>
    <xf numFmtId="164" fontId="15" fillId="0" borderId="34" xfId="3" applyNumberFormat="1" applyFont="1" applyFill="1" applyBorder="1" applyAlignment="1" applyProtection="1"/>
    <xf numFmtId="164" fontId="2" fillId="10" borderId="66" xfId="6" applyNumberFormat="1" applyBorder="1" applyAlignment="1">
      <alignment horizontal="left"/>
      <protection locked="0"/>
    </xf>
    <xf numFmtId="164" fontId="2" fillId="10" borderId="109" xfId="6" applyNumberFormat="1" applyBorder="1" applyAlignment="1">
      <alignment horizontal="left"/>
      <protection locked="0"/>
    </xf>
    <xf numFmtId="0" fontId="12" fillId="0" borderId="0" xfId="3" applyAlignment="1"/>
    <xf numFmtId="164" fontId="15" fillId="0" borderId="110" xfId="3" applyNumberFormat="1" applyFont="1" applyFill="1" applyBorder="1" applyAlignment="1"/>
    <xf numFmtId="0" fontId="12" fillId="0" borderId="0" xfId="3" applyBorder="1" applyAlignment="1"/>
    <xf numFmtId="164" fontId="17" fillId="0" borderId="21" xfId="2" applyNumberFormat="1" applyFont="1" applyFill="1" applyBorder="1" applyAlignment="1" applyProtection="1"/>
    <xf numFmtId="164" fontId="17" fillId="0" borderId="18" xfId="2" applyNumberFormat="1" applyFont="1" applyFill="1" applyBorder="1" applyAlignment="1" applyProtection="1"/>
    <xf numFmtId="164" fontId="16" fillId="0" borderId="18" xfId="2" applyNumberFormat="1" applyFont="1" applyFill="1" applyBorder="1" applyAlignment="1" applyProtection="1"/>
    <xf numFmtId="0" fontId="4" fillId="0" borderId="0" xfId="3" applyFont="1" applyAlignment="1"/>
    <xf numFmtId="0" fontId="0" fillId="0" borderId="0" xfId="0" applyFill="1"/>
    <xf numFmtId="0" fontId="44" fillId="0" borderId="0" xfId="0" applyFont="1"/>
    <xf numFmtId="0" fontId="23" fillId="0" borderId="0" xfId="5" applyFont="1" applyFill="1" applyAlignment="1">
      <alignment wrapText="1"/>
    </xf>
    <xf numFmtId="0" fontId="23" fillId="0" borderId="0" xfId="5" applyFont="1" applyFill="1"/>
    <xf numFmtId="0" fontId="8" fillId="0" borderId="3" xfId="0" applyFont="1" applyBorder="1" applyAlignment="1">
      <alignment horizontal="right"/>
    </xf>
    <xf numFmtId="0" fontId="8" fillId="4" borderId="1" xfId="0" applyFont="1" applyFill="1" applyBorder="1" applyAlignment="1">
      <alignment horizontal="left" wrapText="1"/>
    </xf>
    <xf numFmtId="0" fontId="8" fillId="4" borderId="0" xfId="0" applyFont="1" applyFill="1" applyAlignment="1">
      <alignment horizontal="left" wrapText="1"/>
    </xf>
    <xf numFmtId="0" fontId="34" fillId="0" borderId="0" xfId="0" applyFont="1" applyFill="1" applyBorder="1" applyAlignment="1" applyProtection="1">
      <alignment horizontal="right"/>
    </xf>
    <xf numFmtId="0" fontId="3" fillId="0" borderId="9" xfId="0" applyFont="1" applyBorder="1" applyAlignment="1">
      <alignment horizontal="left" wrapText="1"/>
    </xf>
    <xf numFmtId="0" fontId="8" fillId="4" borderId="0" xfId="0" applyFont="1" applyFill="1" applyBorder="1" applyAlignment="1">
      <alignment horizontal="left" wrapText="1"/>
    </xf>
    <xf numFmtId="0" fontId="26" fillId="4" borderId="1" xfId="0" applyFont="1" applyFill="1" applyBorder="1" applyAlignment="1">
      <alignment horizontal="left" wrapText="1"/>
    </xf>
    <xf numFmtId="0" fontId="8" fillId="0" borderId="5" xfId="0" applyFont="1" applyFill="1" applyBorder="1" applyAlignment="1">
      <alignment horizontal="right" wrapText="1"/>
    </xf>
    <xf numFmtId="0" fontId="8" fillId="0" borderId="9" xfId="0" applyFont="1" applyBorder="1" applyAlignment="1">
      <alignment horizontal="right" wrapText="1"/>
    </xf>
    <xf numFmtId="0" fontId="47" fillId="0" borderId="0" xfId="5" applyFont="1"/>
    <xf numFmtId="4" fontId="8" fillId="0" borderId="5" xfId="0" applyNumberFormat="1" applyFont="1" applyFill="1" applyBorder="1"/>
    <xf numFmtId="164" fontId="8" fillId="0" borderId="5" xfId="0" applyNumberFormat="1" applyFont="1" applyFill="1" applyBorder="1"/>
    <xf numFmtId="1" fontId="2" fillId="2" borderId="13" xfId="0" applyNumberFormat="1" applyFont="1" applyFill="1" applyBorder="1" applyAlignment="1" applyProtection="1">
      <alignment horizontal="right"/>
      <protection locked="0"/>
    </xf>
    <xf numFmtId="1" fontId="2" fillId="2" borderId="8" xfId="0" applyNumberFormat="1" applyFont="1" applyFill="1" applyBorder="1" applyAlignment="1" applyProtection="1">
      <alignment horizontal="right"/>
      <protection locked="0"/>
    </xf>
    <xf numFmtId="0" fontId="65" fillId="0" borderId="54" xfId="0" applyFont="1" applyBorder="1" applyAlignment="1">
      <alignment horizontal="right" wrapText="1"/>
    </xf>
    <xf numFmtId="0" fontId="39" fillId="0" borderId="0" xfId="0" applyFont="1" applyBorder="1" applyAlignment="1">
      <alignment horizontal="left" wrapText="1"/>
    </xf>
    <xf numFmtId="0" fontId="0" fillId="0" borderId="0" xfId="0" applyBorder="1" applyAlignment="1">
      <alignment horizontal="left" wrapText="1"/>
    </xf>
    <xf numFmtId="4" fontId="39" fillId="0" borderId="0" xfId="0" applyNumberFormat="1" applyFont="1" applyBorder="1"/>
    <xf numFmtId="2" fontId="33" fillId="0" borderId="0" xfId="0" applyNumberFormat="1" applyFont="1" applyFill="1" applyBorder="1" applyProtection="1"/>
    <xf numFmtId="0" fontId="2" fillId="0" borderId="26" xfId="0" applyFont="1" applyBorder="1" applyAlignment="1">
      <alignment horizontal="right" wrapText="1"/>
    </xf>
    <xf numFmtId="0" fontId="66" fillId="0" borderId="1" xfId="0" applyFont="1" applyFill="1" applyBorder="1" applyAlignment="1">
      <alignment horizontal="left" wrapText="1"/>
    </xf>
    <xf numFmtId="0" fontId="2" fillId="2" borderId="12" xfId="0" applyFont="1" applyFill="1" applyBorder="1" applyProtection="1">
      <protection locked="0"/>
    </xf>
    <xf numFmtId="0" fontId="2" fillId="2" borderId="2" xfId="0" applyFont="1" applyFill="1" applyBorder="1" applyProtection="1">
      <protection locked="0"/>
    </xf>
    <xf numFmtId="164" fontId="66" fillId="0" borderId="3" xfId="0" applyNumberFormat="1" applyFont="1" applyFill="1" applyBorder="1"/>
    <xf numFmtId="164" fontId="2" fillId="0" borderId="13" xfId="0" applyNumberFormat="1" applyFont="1" applyFill="1" applyBorder="1" applyAlignment="1" applyProtection="1">
      <alignment horizontal="right"/>
    </xf>
    <xf numFmtId="0" fontId="45" fillId="0" borderId="0" xfId="0" applyFont="1" applyBorder="1" applyAlignment="1"/>
    <xf numFmtId="0" fontId="0" fillId="0" borderId="9" xfId="0" applyBorder="1"/>
    <xf numFmtId="2" fontId="0" fillId="0" borderId="9" xfId="0" applyNumberFormat="1" applyBorder="1"/>
    <xf numFmtId="164" fontId="3" fillId="0" borderId="9" xfId="0" applyNumberFormat="1" applyFont="1" applyFill="1" applyBorder="1"/>
    <xf numFmtId="1" fontId="2" fillId="0" borderId="13" xfId="0" applyNumberFormat="1" applyFont="1" applyFill="1" applyBorder="1" applyAlignment="1">
      <alignment horizontal="right"/>
    </xf>
    <xf numFmtId="1" fontId="2" fillId="0" borderId="8" xfId="0" applyNumberFormat="1" applyFont="1" applyFill="1" applyBorder="1" applyAlignment="1">
      <alignment horizontal="right"/>
    </xf>
    <xf numFmtId="0" fontId="35" fillId="0" borderId="0" xfId="0" applyFont="1"/>
    <xf numFmtId="2" fontId="39" fillId="0" borderId="0" xfId="0" applyNumberFormat="1" applyFont="1" applyAlignment="1">
      <alignment horizontal="center"/>
    </xf>
    <xf numFmtId="164" fontId="2" fillId="0" borderId="124" xfId="0" applyNumberFormat="1" applyFont="1" applyBorder="1" applyAlignment="1">
      <alignment horizontal="right"/>
    </xf>
    <xf numFmtId="0" fontId="3" fillId="0" borderId="75" xfId="0" applyFont="1" applyBorder="1" applyAlignment="1">
      <alignment wrapText="1"/>
    </xf>
    <xf numFmtId="0" fontId="3" fillId="0" borderId="76" xfId="0" applyFont="1" applyBorder="1" applyAlignment="1">
      <alignment wrapText="1"/>
    </xf>
    <xf numFmtId="0" fontId="0" fillId="0" borderId="0" xfId="0" applyFill="1" applyBorder="1"/>
    <xf numFmtId="164" fontId="3" fillId="0" borderId="125" xfId="0" applyNumberFormat="1" applyFont="1" applyBorder="1" applyAlignment="1">
      <alignment horizontal="right"/>
    </xf>
    <xf numFmtId="0" fontId="0" fillId="0" borderId="37" xfId="0" applyBorder="1"/>
    <xf numFmtId="164" fontId="8" fillId="0" borderId="83" xfId="0" applyNumberFormat="1" applyFont="1" applyBorder="1"/>
    <xf numFmtId="164" fontId="8" fillId="0" borderId="127" xfId="0" applyNumberFormat="1" applyFont="1" applyBorder="1"/>
    <xf numFmtId="0" fontId="8" fillId="0" borderId="9" xfId="0" applyFont="1" applyBorder="1" applyAlignment="1">
      <alignment horizontal="right"/>
    </xf>
    <xf numFmtId="0" fontId="67" fillId="0" borderId="0" xfId="0" applyFont="1"/>
    <xf numFmtId="0" fontId="6" fillId="0" borderId="72" xfId="3" applyFont="1" applyFill="1" applyBorder="1" applyAlignment="1">
      <alignment vertical="center" wrapText="1"/>
    </xf>
    <xf numFmtId="164" fontId="15" fillId="2" borderId="78" xfId="4" applyNumberFormat="1" applyFont="1" applyBorder="1" applyAlignment="1">
      <alignment wrapText="1"/>
      <protection locked="0"/>
    </xf>
    <xf numFmtId="164" fontId="15" fillId="2" borderId="48" xfId="4" applyNumberFormat="1" applyFont="1" applyBorder="1" applyAlignment="1">
      <alignment wrapText="1"/>
      <protection locked="0"/>
    </xf>
    <xf numFmtId="164" fontId="2" fillId="0" borderId="129" xfId="0" applyNumberFormat="1" applyFont="1" applyBorder="1"/>
    <xf numFmtId="164" fontId="2" fillId="0" borderId="129" xfId="0" applyNumberFormat="1" applyFont="1" applyBorder="1" applyAlignment="1">
      <alignment wrapText="1"/>
    </xf>
    <xf numFmtId="40" fontId="15" fillId="0" borderId="84" xfId="0" applyNumberFormat="1" applyFont="1" applyBorder="1" applyAlignment="1">
      <alignment horizontal="right"/>
    </xf>
    <xf numFmtId="0" fontId="1" fillId="0" borderId="0" xfId="0" applyFont="1" applyAlignment="1">
      <alignment horizontal="left" vertical="top" wrapText="1"/>
    </xf>
    <xf numFmtId="0" fontId="8" fillId="4" borderId="0" xfId="0" applyFont="1" applyFill="1" applyAlignment="1">
      <alignment horizontal="left" wrapText="1"/>
    </xf>
    <xf numFmtId="0" fontId="66" fillId="0" borderId="1" xfId="0" applyFont="1" applyFill="1" applyBorder="1" applyAlignment="1">
      <alignment horizontal="left" wrapText="1"/>
    </xf>
    <xf numFmtId="0" fontId="2" fillId="2" borderId="8" xfId="0" applyFont="1" applyFill="1" applyBorder="1" applyAlignment="1" applyProtection="1">
      <alignment horizontal="left" wrapText="1"/>
      <protection locked="0"/>
    </xf>
    <xf numFmtId="0" fontId="2" fillId="2" borderId="7" xfId="0" applyFont="1" applyFill="1" applyBorder="1" applyAlignment="1" applyProtection="1">
      <alignment horizontal="left" wrapText="1"/>
      <protection locked="0"/>
    </xf>
    <xf numFmtId="0" fontId="2" fillId="2" borderId="9" xfId="0" applyFont="1" applyFill="1" applyBorder="1" applyAlignment="1" applyProtection="1">
      <alignment horizontal="left" wrapText="1"/>
      <protection locked="0"/>
    </xf>
    <xf numFmtId="0" fontId="8" fillId="4" borderId="1" xfId="0" applyFont="1" applyFill="1" applyBorder="1" applyAlignment="1">
      <alignment horizontal="left" wrapText="1"/>
    </xf>
    <xf numFmtId="0" fontId="26" fillId="4" borderId="1" xfId="0" applyFont="1" applyFill="1" applyBorder="1" applyAlignment="1">
      <alignment horizontal="left" wrapText="1"/>
    </xf>
    <xf numFmtId="0" fontId="8" fillId="4" borderId="0" xfId="0" applyFont="1" applyFill="1" applyBorder="1" applyAlignment="1">
      <alignment horizontal="left" wrapText="1"/>
    </xf>
    <xf numFmtId="0" fontId="34" fillId="0" borderId="0" xfId="0" applyFont="1" applyFill="1" applyBorder="1" applyAlignment="1" applyProtection="1">
      <alignment horizontal="right"/>
    </xf>
    <xf numFmtId="0" fontId="3" fillId="0" borderId="0" xfId="0" applyFont="1" applyBorder="1" applyAlignment="1">
      <alignment horizontal="left" wrapText="1"/>
    </xf>
    <xf numFmtId="0" fontId="8" fillId="0" borderId="9" xfId="0" applyFont="1" applyBorder="1" applyAlignment="1">
      <alignment horizontal="right"/>
    </xf>
    <xf numFmtId="0" fontId="8" fillId="0" borderId="3" xfId="0" applyFont="1" applyBorder="1" applyAlignment="1">
      <alignment horizontal="right"/>
    </xf>
    <xf numFmtId="0" fontId="45" fillId="0" borderId="5" xfId="0" applyFont="1" applyBorder="1" applyAlignment="1">
      <alignment wrapText="1"/>
    </xf>
    <xf numFmtId="0" fontId="45" fillId="0" borderId="28" xfId="0" applyFont="1" applyBorder="1" applyAlignment="1"/>
    <xf numFmtId="0" fontId="8" fillId="0" borderId="28" xfId="0" applyFont="1" applyBorder="1" applyAlignment="1"/>
    <xf numFmtId="164" fontId="2" fillId="0" borderId="81" xfId="0" applyNumberFormat="1" applyFont="1" applyBorder="1" applyAlignment="1">
      <alignment horizontal="right"/>
    </xf>
    <xf numFmtId="164" fontId="2" fillId="0" borderId="80" xfId="0" applyNumberFormat="1" applyFont="1" applyFill="1" applyBorder="1" applyAlignment="1" applyProtection="1">
      <alignment horizontal="right"/>
    </xf>
    <xf numFmtId="164" fontId="2" fillId="0" borderId="81" xfId="0" applyNumberFormat="1" applyFont="1" applyFill="1" applyBorder="1" applyAlignment="1" applyProtection="1">
      <alignment horizontal="right"/>
    </xf>
    <xf numFmtId="164" fontId="8" fillId="0" borderId="1" xfId="0" applyNumberFormat="1" applyFont="1" applyFill="1" applyBorder="1"/>
    <xf numFmtId="164" fontId="66" fillId="0" borderId="39" xfId="0" applyNumberFormat="1" applyFont="1" applyFill="1" applyBorder="1"/>
    <xf numFmtId="0" fontId="3" fillId="0" borderId="6" xfId="0" applyFont="1" applyBorder="1" applyAlignment="1">
      <alignment horizontal="left" wrapText="1"/>
    </xf>
    <xf numFmtId="0" fontId="3" fillId="0" borderId="11" xfId="0" applyFont="1" applyBorder="1" applyAlignment="1">
      <alignment horizontal="left" wrapText="1"/>
    </xf>
    <xf numFmtId="0" fontId="3" fillId="0" borderId="6" xfId="0" applyFont="1" applyBorder="1" applyAlignment="1"/>
    <xf numFmtId="0" fontId="3" fillId="0" borderId="6" xfId="0" applyFont="1" applyBorder="1" applyAlignment="1">
      <alignment horizontal="left"/>
    </xf>
    <xf numFmtId="0" fontId="2" fillId="2" borderId="6" xfId="0" applyFont="1" applyFill="1" applyBorder="1" applyAlignment="1" applyProtection="1">
      <alignment horizontal="left" wrapText="1"/>
      <protection locked="0"/>
    </xf>
    <xf numFmtId="0" fontId="2" fillId="2" borderId="6" xfId="0" applyFont="1" applyFill="1" applyBorder="1" applyAlignment="1" applyProtection="1">
      <alignment wrapText="1"/>
      <protection locked="0"/>
    </xf>
    <xf numFmtId="0" fontId="2" fillId="2" borderId="11" xfId="0" applyFont="1" applyFill="1" applyBorder="1" applyAlignment="1" applyProtection="1">
      <alignment wrapText="1"/>
      <protection locked="0"/>
    </xf>
    <xf numFmtId="0" fontId="3" fillId="0" borderId="1" xfId="0" applyFont="1" applyBorder="1" applyAlignment="1">
      <alignment horizontal="left" wrapText="1"/>
    </xf>
    <xf numFmtId="0" fontId="8" fillId="0" borderId="10" xfId="0" applyFont="1" applyBorder="1" applyAlignment="1">
      <alignment horizontal="right" wrapText="1"/>
    </xf>
    <xf numFmtId="0" fontId="8" fillId="0" borderId="10" xfId="0" applyFont="1" applyBorder="1" applyAlignment="1">
      <alignment wrapText="1"/>
    </xf>
    <xf numFmtId="0" fontId="68" fillId="0" borderId="0" xfId="0" applyFont="1" applyBorder="1"/>
    <xf numFmtId="0" fontId="3" fillId="0" borderId="43" xfId="0" applyFont="1" applyBorder="1" applyAlignment="1">
      <alignment wrapText="1"/>
    </xf>
    <xf numFmtId="164" fontId="3" fillId="0" borderId="126" xfId="0" applyNumberFormat="1" applyFont="1" applyBorder="1" applyAlignment="1">
      <alignment horizontal="right"/>
    </xf>
    <xf numFmtId="164" fontId="2" fillId="0" borderId="130" xfId="0" applyNumberFormat="1" applyFont="1" applyBorder="1" applyAlignment="1">
      <alignment horizontal="right"/>
    </xf>
    <xf numFmtId="164" fontId="2" fillId="0" borderId="131" xfId="0" applyNumberFormat="1" applyFont="1" applyBorder="1" applyAlignment="1">
      <alignment horizontal="right"/>
    </xf>
    <xf numFmtId="164" fontId="3" fillId="0" borderId="68" xfId="0" applyNumberFormat="1" applyFont="1" applyBorder="1" applyAlignment="1">
      <alignment horizontal="right"/>
    </xf>
    <xf numFmtId="164" fontId="2" fillId="0" borderId="132" xfId="0" applyNumberFormat="1" applyFont="1" applyBorder="1" applyAlignment="1">
      <alignment horizontal="right"/>
    </xf>
    <xf numFmtId="0" fontId="3" fillId="0" borderId="131" xfId="0" applyFont="1" applyBorder="1" applyAlignment="1">
      <alignment wrapText="1"/>
    </xf>
    <xf numFmtId="0" fontId="3" fillId="0" borderId="130" xfId="0" applyFont="1" applyBorder="1" applyAlignment="1">
      <alignment wrapText="1"/>
    </xf>
    <xf numFmtId="164" fontId="2" fillId="0" borderId="133" xfId="0" applyNumberFormat="1" applyFont="1" applyBorder="1" applyAlignment="1">
      <alignment horizontal="right"/>
    </xf>
    <xf numFmtId="0" fontId="3" fillId="0" borderId="134" xfId="0" applyFont="1" applyBorder="1" applyAlignment="1">
      <alignment wrapText="1"/>
    </xf>
    <xf numFmtId="164" fontId="8" fillId="0" borderId="9" xfId="0" applyNumberFormat="1" applyFont="1" applyBorder="1" applyAlignment="1"/>
    <xf numFmtId="0" fontId="0" fillId="0" borderId="135" xfId="0" applyBorder="1"/>
    <xf numFmtId="0" fontId="8" fillId="0" borderId="0" xfId="0" applyFont="1" applyFill="1" applyBorder="1" applyAlignment="1">
      <alignment wrapText="1"/>
    </xf>
    <xf numFmtId="164" fontId="3" fillId="0" borderId="0" xfId="0" applyNumberFormat="1" applyFont="1" applyFill="1" applyBorder="1"/>
    <xf numFmtId="0" fontId="68" fillId="0" borderId="14" xfId="0" applyFont="1" applyBorder="1"/>
    <xf numFmtId="0" fontId="2" fillId="0" borderId="11" xfId="0" applyFont="1" applyBorder="1" applyAlignment="1">
      <alignment vertical="top"/>
    </xf>
    <xf numFmtId="0" fontId="2" fillId="0" borderId="10" xfId="0" applyFont="1" applyBorder="1" applyAlignment="1">
      <alignment vertical="top"/>
    </xf>
    <xf numFmtId="164" fontId="2" fillId="0" borderId="26" xfId="0" applyNumberFormat="1" applyFont="1" applyBorder="1" applyAlignment="1">
      <alignment wrapText="1"/>
    </xf>
    <xf numFmtId="164" fontId="2" fillId="0" borderId="26" xfId="0" applyNumberFormat="1" applyFont="1" applyBorder="1" applyAlignment="1">
      <alignment horizontal="right" wrapText="1"/>
    </xf>
    <xf numFmtId="164" fontId="3" fillId="0" borderId="15" xfId="0" applyNumberFormat="1" applyFont="1" applyBorder="1"/>
    <xf numFmtId="0" fontId="35" fillId="0" borderId="54" xfId="0" applyFont="1" applyBorder="1" applyAlignment="1">
      <alignment horizontal="right" wrapText="1"/>
    </xf>
    <xf numFmtId="2" fontId="34" fillId="0" borderId="42" xfId="0" applyNumberFormat="1" applyFont="1" applyBorder="1"/>
    <xf numFmtId="4" fontId="33" fillId="0" borderId="56" xfId="0" applyNumberFormat="1" applyFont="1" applyBorder="1"/>
    <xf numFmtId="4" fontId="34" fillId="0" borderId="42" xfId="0" applyNumberFormat="1" applyFont="1" applyBorder="1"/>
    <xf numFmtId="2" fontId="33" fillId="0" borderId="56" xfId="0" applyNumberFormat="1" applyFont="1" applyBorder="1"/>
    <xf numFmtId="0" fontId="3" fillId="0" borderId="86" xfId="0" applyFont="1" applyBorder="1" applyAlignment="1">
      <alignment wrapText="1"/>
    </xf>
    <xf numFmtId="40" fontId="15" fillId="0" borderId="137" xfId="0" applyNumberFormat="1" applyFont="1" applyBorder="1" applyAlignment="1">
      <alignment horizontal="right"/>
    </xf>
    <xf numFmtId="0" fontId="3" fillId="0" borderId="138" xfId="0" applyFont="1" applyBorder="1" applyAlignment="1">
      <alignment horizontal="left"/>
    </xf>
    <xf numFmtId="0" fontId="3" fillId="0" borderId="139" xfId="0" applyFont="1" applyBorder="1" applyAlignment="1">
      <alignment wrapText="1"/>
    </xf>
    <xf numFmtId="40" fontId="2" fillId="0" borderId="141" xfId="0" applyNumberFormat="1" applyFont="1" applyBorder="1" applyAlignment="1">
      <alignment horizontal="right" vertical="center"/>
    </xf>
    <xf numFmtId="40" fontId="15" fillId="0" borderId="142" xfId="0" applyNumberFormat="1" applyFont="1" applyBorder="1" applyAlignment="1">
      <alignment horizontal="right"/>
    </xf>
    <xf numFmtId="40" fontId="15" fillId="0" borderId="140" xfId="0" applyNumberFormat="1" applyFont="1" applyBorder="1" applyAlignment="1">
      <alignment horizontal="right"/>
    </xf>
    <xf numFmtId="164" fontId="2" fillId="0" borderId="95" xfId="0" applyNumberFormat="1" applyFont="1" applyBorder="1" applyAlignment="1">
      <alignment horizontal="right"/>
    </xf>
    <xf numFmtId="40" fontId="2" fillId="0" borderId="146" xfId="0" applyNumberFormat="1" applyFont="1" applyBorder="1" applyAlignment="1">
      <alignment horizontal="right" vertical="center"/>
    </xf>
    <xf numFmtId="40" fontId="2" fillId="0" borderId="147" xfId="0" applyNumberFormat="1" applyFont="1" applyBorder="1" applyAlignment="1">
      <alignment horizontal="right" vertical="center"/>
    </xf>
    <xf numFmtId="0" fontId="2" fillId="2" borderId="8" xfId="0" applyFont="1" applyFill="1" applyBorder="1" applyAlignment="1" applyProtection="1">
      <alignment horizontal="left" wrapText="1"/>
      <protection locked="0"/>
    </xf>
    <xf numFmtId="0" fontId="2" fillId="2" borderId="9" xfId="0" applyFont="1" applyFill="1" applyBorder="1" applyAlignment="1" applyProtection="1">
      <alignment horizontal="left" wrapText="1"/>
      <protection locked="0"/>
    </xf>
    <xf numFmtId="0" fontId="2" fillId="2" borderId="7" xfId="0" applyFont="1" applyFill="1" applyBorder="1" applyAlignment="1" applyProtection="1">
      <alignment horizontal="left" wrapText="1"/>
      <protection locked="0"/>
    </xf>
    <xf numFmtId="164" fontId="2" fillId="2" borderId="80" xfId="0" applyNumberFormat="1" applyFont="1" applyFill="1" applyBorder="1" applyAlignment="1" applyProtection="1">
      <alignment horizontal="right" wrapText="1"/>
      <protection locked="0"/>
    </xf>
    <xf numFmtId="164" fontId="2" fillId="2" borderId="81" xfId="0" applyNumberFormat="1" applyFont="1" applyFill="1" applyBorder="1" applyAlignment="1" applyProtection="1">
      <alignment horizontal="right" wrapText="1"/>
      <protection locked="0"/>
    </xf>
    <xf numFmtId="0" fontId="3" fillId="2" borderId="11" xfId="0" applyFont="1" applyFill="1" applyBorder="1" applyAlignment="1" applyProtection="1">
      <alignment wrapText="1"/>
      <protection locked="0"/>
    </xf>
    <xf numFmtId="0" fontId="3" fillId="2" borderId="6" xfId="0" applyFont="1" applyFill="1" applyBorder="1" applyAlignment="1" applyProtection="1">
      <alignment wrapText="1"/>
      <protection locked="0"/>
    </xf>
    <xf numFmtId="0" fontId="69" fillId="0" borderId="0" xfId="0" applyFont="1" applyAlignment="1">
      <alignment horizontal="right" wrapText="1"/>
    </xf>
    <xf numFmtId="0" fontId="2" fillId="0" borderId="0" xfId="0" applyFont="1" applyAlignment="1">
      <alignment horizontal="left"/>
    </xf>
    <xf numFmtId="0" fontId="6" fillId="0" borderId="0" xfId="0" applyFont="1" applyFill="1" applyBorder="1" applyAlignment="1" applyProtection="1">
      <alignment horizontal="center" vertical="center" wrapText="1"/>
      <protection locked="0"/>
    </xf>
    <xf numFmtId="0" fontId="28" fillId="0" borderId="5" xfId="0" applyFont="1" applyFill="1" applyBorder="1" applyAlignment="1">
      <alignment horizontal="left"/>
    </xf>
    <xf numFmtId="0" fontId="1"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xf>
    <xf numFmtId="0" fontId="6" fillId="2" borderId="4" xfId="0" applyFont="1" applyFill="1" applyBorder="1" applyAlignment="1" applyProtection="1">
      <alignment horizontal="center" vertical="center" wrapText="1"/>
      <protection locked="0"/>
    </xf>
    <xf numFmtId="0" fontId="35" fillId="0" borderId="52" xfId="0" applyFont="1" applyBorder="1" applyAlignment="1">
      <alignment horizontal="center" wrapText="1"/>
    </xf>
    <xf numFmtId="0" fontId="8" fillId="4" borderId="0" xfId="0" applyFont="1" applyFill="1" applyAlignment="1">
      <alignment horizontal="left" wrapText="1"/>
    </xf>
    <xf numFmtId="0" fontId="66" fillId="0" borderId="1" xfId="0" applyFont="1" applyFill="1" applyBorder="1" applyAlignment="1">
      <alignment horizontal="left" wrapText="1"/>
    </xf>
    <xf numFmtId="0" fontId="66" fillId="0" borderId="9" xfId="0" applyFont="1" applyFill="1" applyBorder="1" applyAlignment="1">
      <alignment horizontal="left" wrapText="1"/>
    </xf>
    <xf numFmtId="0" fontId="66" fillId="0" borderId="5" xfId="0" applyFont="1" applyFill="1" applyBorder="1" applyAlignment="1">
      <alignment horizontal="left" wrapText="1"/>
    </xf>
    <xf numFmtId="0" fontId="66" fillId="0" borderId="10" xfId="0" applyFont="1" applyFill="1" applyBorder="1" applyAlignment="1">
      <alignment horizontal="left" wrapText="1"/>
    </xf>
    <xf numFmtId="0" fontId="2" fillId="0" borderId="11" xfId="0" applyFont="1" applyBorder="1" applyAlignment="1">
      <alignment horizontal="left" vertical="top"/>
    </xf>
    <xf numFmtId="0" fontId="2" fillId="0" borderId="10" xfId="0" applyFont="1" applyBorder="1" applyAlignment="1">
      <alignment horizontal="left" vertical="top"/>
    </xf>
    <xf numFmtId="0" fontId="2" fillId="0" borderId="52" xfId="0" applyFont="1" applyBorder="1" applyAlignment="1">
      <alignment horizontal="left" vertical="top"/>
    </xf>
    <xf numFmtId="0" fontId="2" fillId="0" borderId="0" xfId="0" applyFont="1" applyBorder="1" applyAlignment="1">
      <alignment horizontal="left" vertical="top"/>
    </xf>
    <xf numFmtId="0" fontId="2" fillId="0" borderId="53" xfId="0" applyFont="1" applyBorder="1" applyAlignment="1">
      <alignment horizontal="left" vertical="top"/>
    </xf>
    <xf numFmtId="0" fontId="2" fillId="0" borderId="1" xfId="0" applyFont="1" applyBorder="1" applyAlignment="1">
      <alignment horizontal="left" vertical="top"/>
    </xf>
    <xf numFmtId="0" fontId="2" fillId="0" borderId="11" xfId="0" applyFont="1" applyBorder="1" applyAlignment="1">
      <alignment horizontal="left" vertical="top" wrapText="1"/>
    </xf>
    <xf numFmtId="0" fontId="2" fillId="0" borderId="10"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Border="1" applyAlignment="1">
      <alignment horizontal="left" vertical="top" wrapText="1"/>
    </xf>
    <xf numFmtId="0" fontId="2" fillId="0" borderId="55" xfId="0" applyFont="1" applyBorder="1" applyAlignment="1">
      <alignment horizontal="left" vertical="top" wrapText="1"/>
    </xf>
    <xf numFmtId="0" fontId="2" fillId="0" borderId="124" xfId="0" applyFont="1" applyBorder="1" applyAlignment="1">
      <alignment horizontal="left" vertical="top" wrapText="1"/>
    </xf>
    <xf numFmtId="0" fontId="2" fillId="2" borderId="8" xfId="0" applyFont="1" applyFill="1" applyBorder="1" applyAlignment="1" applyProtection="1">
      <alignment horizontal="center" wrapText="1"/>
      <protection locked="0"/>
    </xf>
    <xf numFmtId="0" fontId="2" fillId="2" borderId="9" xfId="0" applyFont="1" applyFill="1" applyBorder="1" applyAlignment="1" applyProtection="1">
      <alignment horizontal="center" wrapText="1"/>
      <protection locked="0"/>
    </xf>
    <xf numFmtId="164" fontId="8" fillId="0" borderId="9" xfId="0" applyNumberFormat="1" applyFont="1" applyBorder="1" applyAlignment="1">
      <alignment horizontal="right"/>
    </xf>
    <xf numFmtId="0" fontId="68" fillId="0" borderId="0" xfId="0" applyFont="1" applyBorder="1" applyAlignment="1">
      <alignment horizontal="left"/>
    </xf>
    <xf numFmtId="164" fontId="8" fillId="0" borderId="3" xfId="0" applyNumberFormat="1" applyFont="1" applyFill="1" applyBorder="1" applyAlignment="1">
      <alignment horizontal="right"/>
    </xf>
    <xf numFmtId="164" fontId="0" fillId="0" borderId="3" xfId="0" applyNumberFormat="1" applyFill="1" applyBorder="1" applyAlignment="1">
      <alignment horizontal="right"/>
    </xf>
    <xf numFmtId="17" fontId="2" fillId="2" borderId="9" xfId="0" applyNumberFormat="1" applyFont="1" applyFill="1" applyBorder="1" applyAlignment="1" applyProtection="1">
      <alignment horizontal="center" wrapText="1"/>
      <protection locked="0"/>
    </xf>
    <xf numFmtId="0" fontId="3" fillId="0" borderId="9" xfId="0" applyFont="1" applyBorder="1" applyAlignment="1">
      <alignment horizontal="left" wrapText="1"/>
    </xf>
    <xf numFmtId="0" fontId="3" fillId="0" borderId="9" xfId="0" applyFont="1" applyBorder="1" applyAlignment="1">
      <alignment horizontal="left"/>
    </xf>
    <xf numFmtId="0" fontId="2" fillId="2" borderId="8" xfId="0" applyFont="1" applyFill="1" applyBorder="1" applyAlignment="1" applyProtection="1">
      <alignment horizontal="left" wrapText="1"/>
      <protection locked="0"/>
    </xf>
    <xf numFmtId="0" fontId="2" fillId="2" borderId="9" xfId="0" applyFont="1" applyFill="1" applyBorder="1" applyAlignment="1" applyProtection="1">
      <alignment horizontal="left" wrapText="1"/>
      <protection locked="0"/>
    </xf>
    <xf numFmtId="0" fontId="2" fillId="2" borderId="7" xfId="0" applyFont="1" applyFill="1" applyBorder="1" applyAlignment="1" applyProtection="1">
      <alignment horizontal="left" wrapText="1"/>
      <protection locked="0"/>
    </xf>
    <xf numFmtId="0" fontId="8" fillId="0" borderId="124" xfId="0" applyFont="1" applyFill="1" applyBorder="1" applyAlignment="1">
      <alignment horizontal="right" wrapText="1"/>
    </xf>
    <xf numFmtId="4" fontId="2" fillId="2" borderId="8" xfId="0" applyNumberFormat="1" applyFont="1" applyFill="1" applyBorder="1" applyAlignment="1" applyProtection="1">
      <alignment horizontal="left"/>
      <protection locked="0"/>
    </xf>
    <xf numFmtId="4" fontId="2" fillId="2" borderId="7" xfId="0" applyNumberFormat="1" applyFont="1" applyFill="1" applyBorder="1" applyAlignment="1" applyProtection="1">
      <alignment horizontal="left"/>
      <protection locked="0"/>
    </xf>
    <xf numFmtId="0" fontId="66" fillId="0" borderId="0" xfId="0" applyFont="1" applyFill="1" applyBorder="1" applyAlignment="1">
      <alignment horizontal="left" wrapText="1"/>
    </xf>
    <xf numFmtId="0" fontId="8" fillId="0" borderId="1" xfId="0" applyFont="1" applyFill="1" applyBorder="1" applyAlignment="1">
      <alignment horizontal="left" wrapText="1"/>
    </xf>
    <xf numFmtId="0" fontId="0" fillId="2" borderId="1" xfId="0" applyFill="1" applyBorder="1" applyAlignment="1" applyProtection="1">
      <alignment horizontal="left"/>
      <protection locked="0"/>
    </xf>
    <xf numFmtId="0" fontId="35" fillId="0" borderId="0" xfId="0" applyFont="1" applyAlignment="1">
      <alignment horizontal="left" wrapText="1"/>
    </xf>
    <xf numFmtId="164" fontId="2" fillId="2" borderId="8" xfId="0" applyNumberFormat="1" applyFont="1" applyFill="1" applyBorder="1" applyAlignment="1" applyProtection="1">
      <alignment horizontal="right" wrapText="1"/>
      <protection locked="0"/>
    </xf>
    <xf numFmtId="164" fontId="0" fillId="0" borderId="26" xfId="0" applyNumberFormat="1" applyBorder="1" applyAlignment="1" applyProtection="1">
      <alignment horizontal="right" wrapText="1"/>
      <protection locked="0"/>
    </xf>
    <xf numFmtId="0" fontId="46" fillId="0" borderId="0" xfId="0" applyFont="1" applyAlignment="1">
      <alignment horizontal="left" wrapText="1"/>
    </xf>
    <xf numFmtId="0" fontId="8" fillId="4" borderId="1" xfId="0" applyFont="1" applyFill="1" applyBorder="1" applyAlignment="1">
      <alignment horizontal="left" wrapText="1"/>
    </xf>
    <xf numFmtId="0" fontId="26" fillId="4" borderId="1" xfId="0" applyFont="1" applyFill="1" applyBorder="1" applyAlignment="1">
      <alignment horizontal="left" wrapText="1"/>
    </xf>
    <xf numFmtId="0" fontId="8" fillId="4" borderId="0" xfId="0" applyFont="1" applyFill="1" applyBorder="1" applyAlignment="1">
      <alignment horizontal="left" wrapText="1"/>
    </xf>
    <xf numFmtId="0" fontId="66" fillId="0" borderId="3" xfId="0" applyFont="1" applyBorder="1" applyAlignment="1">
      <alignment horizontal="right"/>
    </xf>
    <xf numFmtId="0" fontId="6" fillId="0" borderId="0" xfId="9" applyAlignment="1">
      <alignment horizontal="left"/>
    </xf>
    <xf numFmtId="0" fontId="34" fillId="0" borderId="66" xfId="0" applyFont="1" applyFill="1" applyBorder="1" applyAlignment="1" applyProtection="1">
      <alignment horizontal="right"/>
    </xf>
    <xf numFmtId="0" fontId="34" fillId="0" borderId="0" xfId="0" applyFont="1" applyFill="1" applyBorder="1" applyAlignment="1" applyProtection="1">
      <alignment horizontal="right"/>
    </xf>
    <xf numFmtId="0" fontId="34" fillId="0" borderId="67" xfId="0" applyFont="1" applyFill="1" applyBorder="1" applyAlignment="1" applyProtection="1">
      <alignment horizontal="right"/>
    </xf>
    <xf numFmtId="0" fontId="34" fillId="0" borderId="68" xfId="0" applyFont="1" applyFill="1" applyBorder="1" applyAlignment="1" applyProtection="1">
      <alignment horizontal="right"/>
    </xf>
    <xf numFmtId="0" fontId="68" fillId="0" borderId="28" xfId="0" applyFont="1" applyBorder="1" applyAlignment="1">
      <alignment horizontal="left" wrapText="1"/>
    </xf>
    <xf numFmtId="0" fontId="27" fillId="0" borderId="9" xfId="0" applyFont="1" applyFill="1" applyBorder="1" applyAlignment="1">
      <alignment horizontal="left" wrapText="1"/>
    </xf>
    <xf numFmtId="0" fontId="3" fillId="4" borderId="11"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0" borderId="52" xfId="0" applyFont="1" applyBorder="1" applyAlignment="1">
      <alignment horizontal="left" wrapText="1"/>
    </xf>
    <xf numFmtId="0" fontId="3" fillId="0" borderId="0" xfId="0" applyFont="1" applyBorder="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11" xfId="0" applyFont="1" applyBorder="1" applyAlignment="1">
      <alignment horizontal="left"/>
    </xf>
    <xf numFmtId="0" fontId="0" fillId="0" borderId="10" xfId="0" applyBorder="1" applyAlignment="1">
      <alignment horizontal="left"/>
    </xf>
    <xf numFmtId="0" fontId="8" fillId="0" borderId="9" xfId="0" applyFont="1" applyBorder="1" applyAlignment="1">
      <alignment horizontal="right"/>
    </xf>
    <xf numFmtId="0" fontId="8" fillId="0" borderId="0" xfId="0" applyFont="1" applyBorder="1" applyAlignment="1">
      <alignment horizontal="right"/>
    </xf>
    <xf numFmtId="0" fontId="3" fillId="4" borderId="1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0" borderId="57" xfId="0" applyFont="1" applyBorder="1" applyAlignment="1">
      <alignment horizontal="left"/>
    </xf>
    <xf numFmtId="0" fontId="0" fillId="0" borderId="15" xfId="0" applyBorder="1" applyAlignment="1">
      <alignment horizontal="left"/>
    </xf>
    <xf numFmtId="0" fontId="3" fillId="0" borderId="9" xfId="0" applyFont="1" applyFill="1" applyBorder="1" applyAlignment="1">
      <alignment horizontal="left" wrapText="1"/>
    </xf>
    <xf numFmtId="0" fontId="3" fillId="0" borderId="26" xfId="0" applyFont="1" applyFill="1" applyBorder="1" applyAlignment="1">
      <alignment horizontal="left" wrapText="1"/>
    </xf>
    <xf numFmtId="0" fontId="68" fillId="0" borderId="5" xfId="0" applyFont="1" applyBorder="1" applyAlignment="1">
      <alignment horizontal="left" wrapText="1"/>
    </xf>
    <xf numFmtId="0" fontId="2" fillId="0" borderId="136" xfId="0" applyFont="1" applyBorder="1" applyAlignment="1">
      <alignment horizontal="left" vertical="top" wrapText="1"/>
    </xf>
    <xf numFmtId="0" fontId="2" fillId="0" borderId="3" xfId="0" applyFont="1" applyBorder="1" applyAlignment="1">
      <alignment horizontal="left" vertical="top" wrapText="1"/>
    </xf>
    <xf numFmtId="0" fontId="6" fillId="2" borderId="0" xfId="9" applyFill="1" applyAlignment="1" applyProtection="1">
      <alignment horizontal="left"/>
      <protection locked="0"/>
    </xf>
    <xf numFmtId="0" fontId="2" fillId="2" borderId="8" xfId="0" applyFont="1" applyFill="1" applyBorder="1" applyAlignment="1">
      <alignment horizontal="left" wrapText="1"/>
    </xf>
    <xf numFmtId="0" fontId="2" fillId="2" borderId="9" xfId="0" applyFont="1" applyFill="1" applyBorder="1" applyAlignment="1">
      <alignment horizontal="left" wrapText="1"/>
    </xf>
    <xf numFmtId="0" fontId="2" fillId="2" borderId="7" xfId="0" applyFont="1" applyFill="1" applyBorder="1" applyAlignment="1">
      <alignment horizontal="left" wrapText="1"/>
    </xf>
    <xf numFmtId="17" fontId="2" fillId="2" borderId="9" xfId="0" applyNumberFormat="1" applyFont="1" applyFill="1" applyBorder="1" applyAlignment="1">
      <alignment horizontal="center" wrapText="1"/>
    </xf>
    <xf numFmtId="164" fontId="2" fillId="2" borderId="26" xfId="0" applyNumberFormat="1" applyFont="1" applyFill="1" applyBorder="1" applyAlignment="1" applyProtection="1">
      <alignment horizontal="right" wrapText="1"/>
      <protection locked="0"/>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6" fillId="3" borderId="82" xfId="0" applyFont="1" applyFill="1" applyBorder="1" applyAlignment="1" applyProtection="1">
      <alignment horizontal="center" vertical="center" wrapText="1"/>
      <protection locked="0"/>
    </xf>
    <xf numFmtId="0" fontId="6" fillId="3" borderId="61" xfId="0" applyFont="1" applyFill="1" applyBorder="1" applyAlignment="1" applyProtection="1">
      <alignment horizontal="center" vertical="center" wrapText="1"/>
      <protection locked="0"/>
    </xf>
    <xf numFmtId="0" fontId="6" fillId="3" borderId="62" xfId="0" applyFont="1" applyFill="1" applyBorder="1" applyAlignment="1" applyProtection="1">
      <alignment horizontal="center" vertical="center" wrapText="1"/>
      <protection locked="0"/>
    </xf>
    <xf numFmtId="0" fontId="5" fillId="0" borderId="0" xfId="3" applyFont="1" applyBorder="1" applyAlignment="1">
      <alignment horizontal="right"/>
    </xf>
    <xf numFmtId="0" fontId="9" fillId="0" borderId="9" xfId="3" applyFont="1" applyBorder="1" applyAlignment="1">
      <alignment horizontal="left"/>
    </xf>
    <xf numFmtId="164" fontId="2" fillId="10" borderId="66" xfId="6" applyNumberFormat="1" applyBorder="1" applyAlignment="1">
      <alignment horizontal="center" vertical="center"/>
      <protection locked="0"/>
    </xf>
    <xf numFmtId="164" fontId="2" fillId="10" borderId="105" xfId="6" applyNumberFormat="1" applyBorder="1" applyAlignment="1">
      <alignment horizontal="center" vertical="center"/>
      <protection locked="0"/>
    </xf>
    <xf numFmtId="0" fontId="9" fillId="0" borderId="26" xfId="3" applyFont="1" applyBorder="1" applyAlignment="1">
      <alignment horizontal="left"/>
    </xf>
    <xf numFmtId="0" fontId="19" fillId="0" borderId="41" xfId="1" applyFont="1" applyFill="1" applyBorder="1" applyAlignment="1">
      <alignment horizontal="left" wrapText="1"/>
    </xf>
    <xf numFmtId="0" fontId="19" fillId="0" borderId="41" xfId="1" applyFont="1" applyFill="1" applyBorder="1" applyAlignment="1">
      <alignment horizontal="left"/>
    </xf>
    <xf numFmtId="0" fontId="12" fillId="0" borderId="96" xfId="3" applyBorder="1" applyAlignment="1">
      <alignment horizontal="left"/>
    </xf>
    <xf numFmtId="0" fontId="12" fillId="0" borderId="97" xfId="3" applyBorder="1" applyAlignment="1">
      <alignment horizontal="left"/>
    </xf>
    <xf numFmtId="0" fontId="42" fillId="9" borderId="11" xfId="0" applyFont="1" applyFill="1" applyBorder="1" applyAlignment="1">
      <alignment horizontal="right"/>
    </xf>
    <xf numFmtId="0" fontId="42" fillId="9" borderId="10" xfId="0" applyFont="1" applyFill="1" applyBorder="1" applyAlignment="1">
      <alignment horizontal="right"/>
    </xf>
    <xf numFmtId="0" fontId="42" fillId="9" borderId="35" xfId="3" applyFont="1" applyFill="1" applyBorder="1" applyAlignment="1">
      <alignment horizontal="left"/>
    </xf>
    <xf numFmtId="0" fontId="42" fillId="9" borderId="1" xfId="3" applyFont="1" applyFill="1" applyBorder="1" applyAlignment="1">
      <alignment horizontal="left"/>
    </xf>
    <xf numFmtId="0" fontId="9" fillId="0" borderId="32" xfId="3" applyFont="1" applyBorder="1" applyAlignment="1">
      <alignment horizontal="right"/>
    </xf>
    <xf numFmtId="0" fontId="9" fillId="0" borderId="31" xfId="3" applyFont="1" applyBorder="1" applyAlignment="1">
      <alignment horizontal="right"/>
    </xf>
    <xf numFmtId="164" fontId="2" fillId="10" borderId="112" xfId="6" applyNumberFormat="1" applyBorder="1" applyAlignment="1">
      <alignment horizontal="center" vertical="center"/>
      <protection locked="0"/>
    </xf>
    <xf numFmtId="0" fontId="17" fillId="0" borderId="20" xfId="2" applyFont="1" applyFill="1" applyBorder="1" applyAlignment="1">
      <alignment horizontal="right"/>
    </xf>
    <xf numFmtId="0" fontId="17" fillId="0" borderId="19" xfId="2" applyFont="1" applyFill="1" applyBorder="1" applyAlignment="1">
      <alignment horizontal="right"/>
    </xf>
    <xf numFmtId="0" fontId="16" fillId="0" borderId="20" xfId="2" applyFont="1" applyFill="1" applyBorder="1" applyAlignment="1">
      <alignment horizontal="right"/>
    </xf>
    <xf numFmtId="0" fontId="16" fillId="0" borderId="19" xfId="2" applyFont="1" applyFill="1" applyBorder="1" applyAlignment="1">
      <alignment horizontal="right"/>
    </xf>
    <xf numFmtId="0" fontId="9" fillId="0" borderId="9" xfId="3" applyFont="1" applyBorder="1" applyAlignment="1">
      <alignment horizontal="left" wrapText="1"/>
    </xf>
    <xf numFmtId="164" fontId="2" fillId="10" borderId="107" xfId="6" applyNumberFormat="1" applyBorder="1" applyAlignment="1">
      <alignment horizontal="left"/>
      <protection locked="0"/>
    </xf>
    <xf numFmtId="164" fontId="2" fillId="10" borderId="108" xfId="6" applyNumberFormat="1" applyBorder="1" applyAlignment="1">
      <alignment horizontal="left"/>
      <protection locked="0"/>
    </xf>
    <xf numFmtId="164" fontId="2" fillId="10" borderId="1" xfId="6" applyNumberFormat="1" applyBorder="1" applyAlignment="1">
      <alignment horizontal="left"/>
      <protection locked="0"/>
    </xf>
    <xf numFmtId="0" fontId="9" fillId="0" borderId="24" xfId="3" applyFont="1" applyBorder="1" applyAlignment="1">
      <alignment horizontal="right"/>
    </xf>
    <xf numFmtId="0" fontId="9" fillId="0" borderId="19" xfId="3" applyFont="1" applyBorder="1" applyAlignment="1">
      <alignment horizontal="right"/>
    </xf>
    <xf numFmtId="0" fontId="17" fillId="0" borderId="23" xfId="2" applyFont="1" applyFill="1" applyBorder="1" applyAlignment="1">
      <alignment horizontal="right"/>
    </xf>
    <xf numFmtId="0" fontId="17" fillId="0" borderId="22" xfId="2" applyFont="1" applyFill="1" applyBorder="1" applyAlignment="1">
      <alignment horizontal="right"/>
    </xf>
    <xf numFmtId="0" fontId="9" fillId="0" borderId="32" xfId="3" applyFont="1" applyBorder="1" applyAlignment="1" applyProtection="1">
      <alignment horizontal="right"/>
    </xf>
    <xf numFmtId="0" fontId="9" fillId="0" borderId="31" xfId="3" applyFont="1" applyBorder="1" applyAlignment="1" applyProtection="1">
      <alignment horizontal="right"/>
    </xf>
    <xf numFmtId="0" fontId="42" fillId="9" borderId="29" xfId="3" applyFont="1" applyFill="1" applyBorder="1" applyAlignment="1">
      <alignment horizontal="left"/>
    </xf>
    <xf numFmtId="0" fontId="42" fillId="9" borderId="28" xfId="3" applyFont="1" applyFill="1" applyBorder="1" applyAlignment="1">
      <alignment horizontal="left"/>
    </xf>
    <xf numFmtId="0" fontId="42" fillId="9" borderId="27" xfId="3" applyFont="1" applyFill="1" applyBorder="1" applyAlignment="1">
      <alignment horizontal="left"/>
    </xf>
    <xf numFmtId="164" fontId="2" fillId="10" borderId="114" xfId="6" applyNumberFormat="1" applyBorder="1" applyAlignment="1">
      <alignment horizontal="center" vertical="center"/>
      <protection locked="0"/>
    </xf>
    <xf numFmtId="164" fontId="2" fillId="10" borderId="113" xfId="6" applyNumberFormat="1" applyBorder="1" applyAlignment="1">
      <alignment horizontal="center" vertical="center"/>
      <protection locked="0"/>
    </xf>
    <xf numFmtId="0" fontId="38" fillId="0" borderId="50" xfId="3" applyFont="1" applyBorder="1" applyAlignment="1">
      <alignment horizontal="left"/>
    </xf>
    <xf numFmtId="0" fontId="38" fillId="0" borderId="70" xfId="3" applyFont="1" applyBorder="1" applyAlignment="1">
      <alignment horizontal="left"/>
    </xf>
    <xf numFmtId="0" fontId="36" fillId="8" borderId="23" xfId="3" applyFont="1" applyFill="1" applyBorder="1" applyAlignment="1">
      <alignment horizontal="left" vertical="center" wrapText="1"/>
    </xf>
    <xf numFmtId="0" fontId="36" fillId="8" borderId="73" xfId="3" applyFont="1" applyFill="1" applyBorder="1" applyAlignment="1">
      <alignment horizontal="left" vertical="center" wrapText="1"/>
    </xf>
    <xf numFmtId="0" fontId="36" fillId="8" borderId="71" xfId="3" applyFont="1" applyFill="1" applyBorder="1" applyAlignment="1">
      <alignment horizontal="left" vertical="center" wrapText="1"/>
    </xf>
    <xf numFmtId="0" fontId="36" fillId="8" borderId="33" xfId="3" applyFont="1" applyFill="1" applyBorder="1" applyAlignment="1">
      <alignment horizontal="left" vertical="center" wrapText="1"/>
    </xf>
    <xf numFmtId="0" fontId="36" fillId="8" borderId="128" xfId="3" applyFont="1" applyFill="1" applyBorder="1" applyAlignment="1">
      <alignment horizontal="left" vertical="center" wrapText="1"/>
    </xf>
    <xf numFmtId="0" fontId="36" fillId="8" borderId="25" xfId="3" applyFont="1" applyFill="1" applyBorder="1" applyAlignment="1">
      <alignment horizontal="left" vertical="center" wrapText="1"/>
    </xf>
    <xf numFmtId="0" fontId="10" fillId="0" borderId="0" xfId="0" applyFont="1" applyBorder="1" applyAlignment="1">
      <alignment horizontal="right" wrapText="1"/>
    </xf>
    <xf numFmtId="0" fontId="3" fillId="0" borderId="143" xfId="0" applyFont="1" applyBorder="1" applyAlignment="1">
      <alignment horizontal="right" wrapText="1"/>
    </xf>
    <xf numFmtId="0" fontId="3" fillId="0" borderId="144" xfId="0" applyFont="1" applyBorder="1" applyAlignment="1">
      <alignment horizontal="right" wrapText="1"/>
    </xf>
    <xf numFmtId="0" fontId="3" fillId="0" borderId="145" xfId="0" applyFont="1" applyBorder="1" applyAlignment="1">
      <alignment horizontal="right" wrapText="1"/>
    </xf>
    <xf numFmtId="0" fontId="3" fillId="0" borderId="79" xfId="0" applyFont="1" applyBorder="1" applyAlignment="1">
      <alignment horizontal="right" wrapText="1"/>
    </xf>
    <xf numFmtId="0" fontId="40" fillId="0" borderId="93" xfId="0" applyFont="1" applyBorder="1" applyAlignment="1">
      <alignment horizontal="right" wrapText="1"/>
    </xf>
    <xf numFmtId="0" fontId="40" fillId="0" borderId="146" xfId="0" applyFont="1" applyBorder="1" applyAlignment="1">
      <alignment horizontal="right" wrapText="1"/>
    </xf>
    <xf numFmtId="0" fontId="23" fillId="0" borderId="0" xfId="5" applyFont="1" applyFill="1" applyAlignment="1">
      <alignment horizontal="left" wrapText="1"/>
    </xf>
  </cellXfs>
  <cellStyles count="52">
    <cellStyle name="20% - Accent1" xfId="10"/>
    <cellStyle name="20% - Accent2" xfId="11"/>
    <cellStyle name="20% - Accent3" xfId="12"/>
    <cellStyle name="20% - Accent4" xfId="13"/>
    <cellStyle name="20% - Accent5" xfId="14"/>
    <cellStyle name="20% - Accent6" xfId="15"/>
    <cellStyle name="40% - Accent1" xfId="16"/>
    <cellStyle name="40% - Accent2" xfId="17"/>
    <cellStyle name="40% - Accent3" xfId="18"/>
    <cellStyle name="40% - Accent4" xfId="19"/>
    <cellStyle name="40% - Accent5" xfId="20"/>
    <cellStyle name="40% - Accent6" xfId="21"/>
    <cellStyle name="60% - Accent1" xfId="22"/>
    <cellStyle name="60% - Accent2" xfId="23"/>
    <cellStyle name="60% - Accent3" xfId="24"/>
    <cellStyle name="60% - Accent4" xfId="25"/>
    <cellStyle name="60% - Accent5" xfId="26"/>
    <cellStyle name="60% - Accent6" xfId="27"/>
    <cellStyle name="Accent1" xfId="28"/>
    <cellStyle name="Accent2" xfId="29"/>
    <cellStyle name="Accent3" xfId="30"/>
    <cellStyle name="Accent4" xfId="31"/>
    <cellStyle name="Accent5" xfId="32"/>
    <cellStyle name="Accent6" xfId="33"/>
    <cellStyle name="Ausgabe" xfId="1" builtinId="21"/>
    <cellStyle name="Bad" xfId="34"/>
    <cellStyle name="Berechnung" xfId="2" builtinId="22"/>
    <cellStyle name="Calculation" xfId="35"/>
    <cellStyle name="Check Cell" xfId="36"/>
    <cellStyle name="Eingabe_A" xfId="6"/>
    <cellStyle name="Euro" xfId="37"/>
    <cellStyle name="Explanatory Text" xfId="38"/>
    <cellStyle name="Fragen" xfId="7"/>
    <cellStyle name="Fragen Überschriften" xfId="8"/>
    <cellStyle name="Good" xfId="39"/>
    <cellStyle name="Heading 1" xfId="40"/>
    <cellStyle name="Heading 2" xfId="41"/>
    <cellStyle name="Heading 3" xfId="42"/>
    <cellStyle name="Heading 4" xfId="43"/>
    <cellStyle name="Input" xfId="44"/>
    <cellStyle name="Linked Cell" xfId="45"/>
    <cellStyle name="Neutral 2" xfId="46"/>
    <cellStyle name="Note" xfId="47"/>
    <cellStyle name="Output" xfId="48"/>
    <cellStyle name="Standard" xfId="0" builtinId="0"/>
    <cellStyle name="Standard 2" xfId="3"/>
    <cellStyle name="Standard 3" xfId="5"/>
    <cellStyle name="Standard 4" xfId="9"/>
    <cellStyle name="Textfelder" xfId="4"/>
    <cellStyle name="Title" xfId="49"/>
    <cellStyle name="Total" xfId="50"/>
    <cellStyle name="Warning Text" xfId="51"/>
  </cellStyles>
  <dxfs count="0"/>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695325</xdr:colOff>
      <xdr:row>0</xdr:row>
      <xdr:rowOff>114300</xdr:rowOff>
    </xdr:from>
    <xdr:to>
      <xdr:col>8</xdr:col>
      <xdr:colOff>1007110</xdr:colOff>
      <xdr:row>4</xdr:row>
      <xdr:rowOff>24130</xdr:rowOff>
    </xdr:to>
    <xdr:pic>
      <xdr:nvPicPr>
        <xdr:cNvPr id="2"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934200" y="114300"/>
          <a:ext cx="2169160" cy="77660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0905_Antragsformular_WISS_inkl._K+F_&#220;bersic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0830_Kosten-%20und%20Finanzierungstool_WISS_Version%2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Foerderwerber Koordination"/>
      <sheetName val="Forschungspartner 1"/>
      <sheetName val="F2"/>
      <sheetName val="F3"/>
      <sheetName val="F4"/>
      <sheetName val="Unternehmenspartner 1 "/>
      <sheetName val="U2"/>
      <sheetName val="U3"/>
      <sheetName val="U4"/>
      <sheetName val="Angaben zum Projekt"/>
      <sheetName val="Arbeitspakete"/>
      <sheetName val="A2"/>
      <sheetName val="Angaben zur Projektkooperation"/>
      <sheetName val="Kostenkalkulation"/>
      <sheetName val="Finanzierungsplan"/>
      <sheetName val="Ergänzende Informationen"/>
      <sheetName val="Zustimmungserkl., Unterschrift"/>
      <sheetName val="Liste"/>
      <sheetName val="ÖNA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s>
    <sheetDataSet>
      <sheetData sheetId="0">
        <row r="20">
          <cell r="J20">
            <v>3014218.5</v>
          </cell>
        </row>
      </sheetData>
      <sheetData sheetId="1">
        <row r="7">
          <cell r="C7" t="str">
            <v>Universität</v>
          </cell>
        </row>
      </sheetData>
      <sheetData sheetId="2">
        <row r="7">
          <cell r="C7" t="str">
            <v>Mozarteum</v>
          </cell>
        </row>
      </sheetData>
      <sheetData sheetId="3">
        <row r="7">
          <cell r="C7" t="str">
            <v>SALK</v>
          </cell>
        </row>
      </sheetData>
      <sheetData sheetId="4">
        <row r="7">
          <cell r="C7" t="str">
            <v>FH Puch</v>
          </cell>
        </row>
      </sheetData>
      <sheetData sheetId="5">
        <row r="7">
          <cell r="C7" t="str">
            <v>FH Kuchl</v>
          </cell>
        </row>
      </sheetData>
      <sheetData sheetId="6">
        <row r="3">
          <cell r="B3" t="str">
            <v>Sony</v>
          </cell>
        </row>
      </sheetData>
      <sheetData sheetId="7"/>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K19"/>
  <sheetViews>
    <sheetView tabSelected="1" showWhiteSpace="0" zoomScaleNormal="100" workbookViewId="0">
      <selection activeCell="A14" sqref="A14"/>
    </sheetView>
  </sheetViews>
  <sheetFormatPr baseColWidth="10" defaultRowHeight="16.5"/>
  <cols>
    <col min="1" max="1" width="18" customWidth="1"/>
    <col min="2" max="2" width="14.625" customWidth="1"/>
    <col min="3" max="3" width="15.625" customWidth="1"/>
    <col min="4" max="4" width="15.375" customWidth="1"/>
    <col min="5" max="5" width="15.75" customWidth="1"/>
    <col min="6" max="6" width="15.375" customWidth="1"/>
    <col min="7" max="7" width="16.375" customWidth="1"/>
    <col min="8" max="8" width="15.75" customWidth="1"/>
  </cols>
  <sheetData>
    <row r="1" spans="1:11" s="2" customFormat="1" ht="46.5" customHeight="1">
      <c r="A1" s="315" t="s">
        <v>113</v>
      </c>
      <c r="B1" s="315"/>
      <c r="C1" s="315"/>
      <c r="D1" s="315"/>
      <c r="E1" s="315"/>
      <c r="F1" s="315"/>
      <c r="G1" s="311" t="s">
        <v>157</v>
      </c>
    </row>
    <row r="2" spans="1:11" ht="9" customHeight="1"/>
    <row r="3" spans="1:11" ht="34.5" customHeight="1" thickBot="1">
      <c r="A3" s="316" t="s">
        <v>107</v>
      </c>
      <c r="B3" s="316"/>
      <c r="C3" s="318"/>
      <c r="D3" s="318"/>
      <c r="E3" s="318"/>
      <c r="F3" s="318"/>
      <c r="G3" s="318"/>
    </row>
    <row r="4" spans="1:11" ht="6" customHeight="1">
      <c r="A4" s="3"/>
      <c r="B4" s="1"/>
      <c r="C4" s="1"/>
    </row>
    <row r="5" spans="1:11" ht="24.95" customHeight="1" thickBot="1">
      <c r="A5" s="317" t="s">
        <v>20</v>
      </c>
      <c r="B5" s="317"/>
      <c r="C5" s="318"/>
      <c r="D5" s="318"/>
      <c r="E5" s="318"/>
      <c r="F5" s="318"/>
      <c r="G5" s="318"/>
      <c r="H5" s="16"/>
      <c r="I5" s="16"/>
      <c r="J5" s="16"/>
      <c r="K5" s="16"/>
    </row>
    <row r="6" spans="1:11" s="84" customFormat="1" ht="5.25" customHeight="1">
      <c r="A6" s="312"/>
      <c r="B6" s="312"/>
      <c r="C6" s="313"/>
      <c r="D6" s="313"/>
      <c r="E6" s="313"/>
      <c r="F6" s="313"/>
      <c r="G6" s="313"/>
      <c r="H6" s="16"/>
      <c r="I6" s="16"/>
      <c r="J6" s="16"/>
      <c r="K6" s="16"/>
    </row>
    <row r="7" spans="1:11" s="84" customFormat="1" ht="24.95" customHeight="1" thickBot="1">
      <c r="A7" s="312" t="s">
        <v>158</v>
      </c>
      <c r="B7" s="312"/>
      <c r="C7" s="318"/>
      <c r="D7" s="318"/>
      <c r="E7" s="318"/>
      <c r="F7" s="318"/>
      <c r="G7" s="318"/>
      <c r="H7" s="16"/>
      <c r="I7" s="16"/>
      <c r="J7" s="16"/>
      <c r="K7" s="16"/>
    </row>
    <row r="8" spans="1:11" ht="6.75" customHeight="1" thickBot="1"/>
    <row r="9" spans="1:11" s="69" customFormat="1" ht="60.75" customHeight="1" thickTop="1">
      <c r="A9" s="75" t="s">
        <v>0</v>
      </c>
      <c r="B9" s="222" t="s">
        <v>1</v>
      </c>
      <c r="C9" s="83" t="s">
        <v>4</v>
      </c>
      <c r="D9" s="223" t="s">
        <v>26</v>
      </c>
      <c r="E9" s="74" t="s">
        <v>100</v>
      </c>
      <c r="F9" s="72" t="s">
        <v>55</v>
      </c>
      <c r="G9" s="278" t="s">
        <v>53</v>
      </c>
      <c r="H9" s="224"/>
    </row>
    <row r="10" spans="1:11" ht="39.950000000000003" customHeight="1">
      <c r="A10" s="269">
        <f>'FW Plan'!$C$7</f>
        <v>0</v>
      </c>
      <c r="B10" s="76">
        <f>'FW Plan'!D9</f>
        <v>0</v>
      </c>
      <c r="C10" s="77">
        <f>'FW Plan'!D10</f>
        <v>0</v>
      </c>
      <c r="D10" s="76">
        <f>'FW Plan'!D11</f>
        <v>0</v>
      </c>
      <c r="E10" s="77">
        <f>'FW Plan'!D14</f>
        <v>0</v>
      </c>
      <c r="F10" s="76">
        <f>'FW Plan'!D15</f>
        <v>0</v>
      </c>
      <c r="G10" s="225">
        <f>SUM(B10:F10)</f>
        <v>0</v>
      </c>
      <c r="H10" s="226"/>
    </row>
    <row r="11" spans="1:11" ht="39.950000000000003" customHeight="1">
      <c r="A11" s="269">
        <f>'F1 Plan'!$C$7</f>
        <v>0</v>
      </c>
      <c r="B11" s="76">
        <f>'F1 Plan'!C9</f>
        <v>0</v>
      </c>
      <c r="C11" s="76">
        <f>'F1 Plan'!C10</f>
        <v>0</v>
      </c>
      <c r="D11" s="76">
        <f>'F1 Plan'!C11</f>
        <v>0</v>
      </c>
      <c r="E11" s="76">
        <f>'F1 Plan'!C12</f>
        <v>0</v>
      </c>
      <c r="F11" s="76">
        <f>'F1 Plan'!C13</f>
        <v>0</v>
      </c>
      <c r="G11" s="270">
        <f>SUM(B11:F11)</f>
        <v>0</v>
      </c>
    </row>
    <row r="12" spans="1:11" s="9" customFormat="1" ht="39.950000000000003" customHeight="1">
      <c r="A12" s="269">
        <f>'F2 Plan'!$C$7</f>
        <v>0</v>
      </c>
      <c r="B12" s="76">
        <f>'F2 Plan'!C9</f>
        <v>0</v>
      </c>
      <c r="C12" s="76">
        <f>'F2 Plan'!C10</f>
        <v>0</v>
      </c>
      <c r="D12" s="76">
        <f>'F2 Plan'!C11</f>
        <v>0</v>
      </c>
      <c r="E12" s="76">
        <f>'F2 Plan'!C12</f>
        <v>0</v>
      </c>
      <c r="F12" s="76">
        <f>'F2 Plan'!C13</f>
        <v>0</v>
      </c>
      <c r="G12" s="225">
        <f>SUM(B12:F12)</f>
        <v>0</v>
      </c>
      <c r="H12" s="226"/>
    </row>
    <row r="13" spans="1:11" ht="39.950000000000003" customHeight="1">
      <c r="A13" s="269">
        <f>'F3 Plan'!$C$7</f>
        <v>0</v>
      </c>
      <c r="B13" s="76">
        <f>'F3 Plan'!C9</f>
        <v>0</v>
      </c>
      <c r="C13" s="76">
        <f>'F3 Plan'!C10</f>
        <v>0</v>
      </c>
      <c r="D13" s="76">
        <f>'F3 Plan'!C11</f>
        <v>0</v>
      </c>
      <c r="E13" s="76">
        <f>'F3 Plan'!C12</f>
        <v>0</v>
      </c>
      <c r="F13" s="76">
        <f>'F3 Plan'!C13</f>
        <v>0</v>
      </c>
      <c r="G13" s="225">
        <f>SUM(B13:F13)</f>
        <v>0</v>
      </c>
      <c r="H13" s="226"/>
    </row>
    <row r="14" spans="1:11" ht="39.950000000000003" customHeight="1" thickBot="1">
      <c r="A14" s="276">
        <f>'F4 Plan'!$C$7</f>
        <v>0</v>
      </c>
      <c r="B14" s="271">
        <f>'F4 Plan'!C9</f>
        <v>0</v>
      </c>
      <c r="C14" s="271">
        <f>'F4 Plan'!C10</f>
        <v>0</v>
      </c>
      <c r="D14" s="271">
        <f>'F4 Plan'!C11</f>
        <v>0</v>
      </c>
      <c r="E14" s="271">
        <f>'F4 Plan'!C12</f>
        <v>0</v>
      </c>
      <c r="F14" s="277">
        <f>'F4 Plan'!C13</f>
        <v>0</v>
      </c>
      <c r="G14" s="273">
        <f>SUM(B14:F14)</f>
        <v>0</v>
      </c>
      <c r="H14" s="226"/>
    </row>
    <row r="15" spans="1:11" s="84" customFormat="1" ht="39.950000000000003" customHeight="1" thickTop="1" thickBot="1">
      <c r="A15" s="275" t="s">
        <v>56</v>
      </c>
      <c r="B15" s="221">
        <f>SUM(B10:B14)</f>
        <v>0</v>
      </c>
      <c r="C15" s="73">
        <f>SUM(C10:C14)</f>
        <v>0</v>
      </c>
      <c r="D15" s="221">
        <f>SUM(D10:D14)</f>
        <v>0</v>
      </c>
      <c r="E15" s="272">
        <f>SUM(E10:E14)</f>
        <v>0</v>
      </c>
      <c r="F15" s="274">
        <f>SUM(F10:F14)</f>
        <v>0</v>
      </c>
      <c r="G15" s="227"/>
    </row>
    <row r="16" spans="1:11" ht="39.950000000000003" customHeight="1" thickTop="1" thickBot="1">
      <c r="A16" s="78" t="s">
        <v>67</v>
      </c>
      <c r="B16" s="71"/>
      <c r="C16" s="71"/>
      <c r="D16" s="71"/>
      <c r="E16" s="71"/>
      <c r="F16" s="71"/>
      <c r="G16" s="228">
        <f>SUM(G10:G14)</f>
        <v>0</v>
      </c>
    </row>
    <row r="17" spans="1:5" ht="30" customHeight="1" thickTop="1">
      <c r="A17" s="314" t="s">
        <v>89</v>
      </c>
      <c r="B17" s="314"/>
      <c r="C17" s="314"/>
      <c r="D17" s="314"/>
      <c r="E17" s="314"/>
    </row>
    <row r="18" spans="1:5" ht="30" customHeight="1">
      <c r="D18" s="32"/>
      <c r="E18" s="32"/>
    </row>
    <row r="19" spans="1:5">
      <c r="A19" s="8"/>
    </row>
  </sheetData>
  <sheetProtection selectLockedCells="1"/>
  <mergeCells count="7">
    <mergeCell ref="A17:E17"/>
    <mergeCell ref="A1:F1"/>
    <mergeCell ref="A3:B3"/>
    <mergeCell ref="A5:B5"/>
    <mergeCell ref="C3:G3"/>
    <mergeCell ref="C5:G5"/>
    <mergeCell ref="C7:G7"/>
  </mergeCells>
  <pageMargins left="0.70866141732283472" right="1.2204724409448819" top="1.1417322834645669" bottom="0.78740157480314965" header="0.31496062992125984" footer="0.31496062992125984"/>
  <pageSetup paperSize="9" scale="95" orientation="landscape" r:id="rId1"/>
  <headerFooter>
    <oddHeader>&amp;R&amp;G</oddHeader>
    <oddFooter>&amp;C&amp;A&amp;R&amp;P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J37"/>
  <sheetViews>
    <sheetView zoomScaleNormal="100" workbookViewId="0">
      <selection activeCell="O18" sqref="O18"/>
    </sheetView>
  </sheetViews>
  <sheetFormatPr baseColWidth="10" defaultRowHeight="15"/>
  <cols>
    <col min="1" max="2" width="11" style="130"/>
    <col min="3" max="3" width="16.875" style="130" customWidth="1"/>
    <col min="4" max="6" width="11" style="130"/>
    <col min="7" max="7" width="11.375" style="130" customWidth="1"/>
    <col min="8" max="8" width="11" style="130"/>
    <col min="9" max="9" width="13.75" style="130" customWidth="1"/>
    <col min="10" max="16384" width="11" style="130"/>
  </cols>
  <sheetData>
    <row r="1" spans="1:10" s="123" customFormat="1" ht="24.75" customHeight="1">
      <c r="A1" s="122" t="s">
        <v>81</v>
      </c>
      <c r="D1" s="124"/>
      <c r="E1" s="124"/>
    </row>
    <row r="2" spans="1:10" s="123" customFormat="1" ht="15.75">
      <c r="A2" s="197"/>
      <c r="D2" s="124"/>
      <c r="E2" s="124"/>
    </row>
    <row r="4" spans="1:10" s="125" customFormat="1" ht="12.75">
      <c r="A4" s="125" t="s">
        <v>152</v>
      </c>
    </row>
    <row r="5" spans="1:10" s="125" customFormat="1" ht="12.75">
      <c r="A5" s="125" t="s">
        <v>101</v>
      </c>
    </row>
    <row r="6" spans="1:10" s="125" customFormat="1" ht="12.75">
      <c r="A6" s="125" t="s">
        <v>70</v>
      </c>
    </row>
    <row r="7" spans="1:10" s="125" customFormat="1" ht="12.75">
      <c r="A7" s="125" t="s">
        <v>71</v>
      </c>
    </row>
    <row r="8" spans="1:10" s="125" customFormat="1" ht="12.75"/>
    <row r="9" spans="1:10" s="125" customFormat="1" ht="12.75">
      <c r="A9" s="125" t="s">
        <v>84</v>
      </c>
    </row>
    <row r="10" spans="1:10" s="125" customFormat="1" ht="12.75">
      <c r="A10" s="125" t="s">
        <v>82</v>
      </c>
    </row>
    <row r="11" spans="1:10" s="125" customFormat="1" ht="12.75">
      <c r="A11" s="125" t="s">
        <v>83</v>
      </c>
    </row>
    <row r="12" spans="1:10" s="125" customFormat="1" ht="12.75"/>
    <row r="13" spans="1:10" s="186" customFormat="1" ht="16.5" customHeight="1">
      <c r="A13" s="451" t="s">
        <v>149</v>
      </c>
      <c r="B13" s="451"/>
      <c r="C13" s="451"/>
      <c r="D13" s="451"/>
      <c r="E13" s="451"/>
      <c r="F13" s="451"/>
      <c r="G13" s="451"/>
      <c r="H13" s="451"/>
      <c r="I13" s="451"/>
      <c r="J13" s="451"/>
    </row>
    <row r="14" spans="1:10" s="187" customFormat="1" ht="16.5" customHeight="1">
      <c r="A14" s="187" t="s">
        <v>150</v>
      </c>
    </row>
    <row r="15" spans="1:10" s="187" customFormat="1" ht="12.75" customHeight="1">
      <c r="A15" s="187" t="s">
        <v>151</v>
      </c>
    </row>
    <row r="16" spans="1:10" s="125" customFormat="1" ht="12.75"/>
    <row r="17" spans="1:1" s="125" customFormat="1" ht="12.75"/>
    <row r="18" spans="1:1" s="125" customFormat="1" ht="12.75"/>
    <row r="19" spans="1:1" s="125" customFormat="1" ht="12.75">
      <c r="A19" s="126" t="s">
        <v>72</v>
      </c>
    </row>
    <row r="20" spans="1:1" s="125" customFormat="1" ht="12.75">
      <c r="A20" s="127"/>
    </row>
    <row r="21" spans="1:1" s="125" customFormat="1" ht="12.75">
      <c r="A21" s="127" t="s">
        <v>73</v>
      </c>
    </row>
    <row r="22" spans="1:1" s="125" customFormat="1" ht="12.75">
      <c r="A22" s="127" t="s">
        <v>74</v>
      </c>
    </row>
    <row r="23" spans="1:1" s="125" customFormat="1" ht="12.75">
      <c r="A23" s="127"/>
    </row>
    <row r="24" spans="1:1" s="125" customFormat="1" ht="12.75">
      <c r="A24" s="127" t="s">
        <v>75</v>
      </c>
    </row>
    <row r="25" spans="1:1" s="125" customFormat="1" ht="12.75">
      <c r="A25" s="127" t="s">
        <v>76</v>
      </c>
    </row>
    <row r="26" spans="1:1" s="125" customFormat="1" ht="12.75">
      <c r="A26" s="127" t="s">
        <v>77</v>
      </c>
    </row>
    <row r="27" spans="1:1" s="125" customFormat="1" ht="12.75">
      <c r="A27" s="127"/>
    </row>
    <row r="28" spans="1:1" s="125" customFormat="1" ht="12.75">
      <c r="A28" s="127" t="s">
        <v>78</v>
      </c>
    </row>
    <row r="29" spans="1:1" s="125" customFormat="1" ht="12.75"/>
    <row r="30" spans="1:1" s="125" customFormat="1" ht="12.75"/>
    <row r="31" spans="1:1" s="125" customFormat="1" ht="12.75"/>
    <row r="32" spans="1:1" s="125" customFormat="1" ht="12.75"/>
    <row r="33" spans="1:8" s="125" customFormat="1" ht="12.75">
      <c r="A33" s="128"/>
      <c r="B33" s="128"/>
      <c r="C33" s="128"/>
      <c r="F33" s="128"/>
      <c r="G33" s="128"/>
      <c r="H33" s="128"/>
    </row>
    <row r="34" spans="1:8" s="125" customFormat="1" ht="12.75">
      <c r="A34" s="125" t="s">
        <v>79</v>
      </c>
      <c r="F34" s="125" t="s">
        <v>19</v>
      </c>
    </row>
    <row r="35" spans="1:8" s="125" customFormat="1" ht="12.75"/>
    <row r="36" spans="1:8" s="125" customFormat="1" ht="12.75">
      <c r="A36" s="129" t="s">
        <v>80</v>
      </c>
    </row>
    <row r="37" spans="1:8" s="125" customFormat="1" ht="12.75"/>
  </sheetData>
  <protectedRanges>
    <protectedRange sqref="A30:I33" name="Register Erklärung"/>
  </protectedRanges>
  <mergeCells count="1">
    <mergeCell ref="A13:J13"/>
  </mergeCells>
  <pageMargins left="0.59055118110236227" right="0.39370078740157483" top="0.78740157480314965" bottom="0.78740157480314965"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M202"/>
  <sheetViews>
    <sheetView zoomScaleNormal="100" zoomScaleSheetLayoutView="90" workbookViewId="0">
      <selection activeCell="A23" sqref="A23"/>
    </sheetView>
  </sheetViews>
  <sheetFormatPr baseColWidth="10" defaultRowHeight="16.5"/>
  <cols>
    <col min="1" max="1" width="9.375" customWidth="1"/>
    <col min="2" max="2" width="17" customWidth="1"/>
    <col min="3" max="3" width="17.75" customWidth="1"/>
    <col min="4" max="4" width="14.75" customWidth="1"/>
    <col min="5" max="5" width="11" customWidth="1"/>
    <col min="6" max="6" width="13.625" customWidth="1"/>
    <col min="7" max="7" width="13.5" customWidth="1"/>
    <col min="8" max="8" width="14.375" customWidth="1"/>
    <col min="9" max="9" width="15.375" customWidth="1"/>
    <col min="10" max="10" width="17.75" customWidth="1"/>
    <col min="11" max="11" width="21.875" customWidth="1"/>
  </cols>
  <sheetData>
    <row r="1" spans="1:12" s="2" customFormat="1" ht="54.75" customHeight="1">
      <c r="A1" s="315" t="s">
        <v>112</v>
      </c>
      <c r="B1" s="315"/>
      <c r="C1" s="315"/>
      <c r="D1" s="315"/>
      <c r="E1" s="315"/>
      <c r="F1" s="315"/>
      <c r="G1" s="315"/>
      <c r="H1" s="315"/>
      <c r="I1" s="315"/>
      <c r="J1" s="315"/>
      <c r="K1" s="7"/>
      <c r="L1" s="7"/>
    </row>
    <row r="2" spans="1:12" s="2" customFormat="1" ht="4.5" customHeight="1">
      <c r="A2" s="5"/>
      <c r="B2" s="5"/>
      <c r="C2" s="5"/>
      <c r="D2" s="5"/>
      <c r="E2" s="5"/>
      <c r="F2" s="5"/>
      <c r="G2" s="5"/>
      <c r="K2" s="7"/>
      <c r="L2" s="7"/>
    </row>
    <row r="3" spans="1:12" ht="29.25" customHeight="1">
      <c r="A3" s="316" t="s">
        <v>107</v>
      </c>
      <c r="B3" s="316"/>
      <c r="C3" s="363">
        <f>Übersicht!C3</f>
        <v>0</v>
      </c>
      <c r="D3" s="363"/>
      <c r="E3" s="363"/>
      <c r="F3" s="363"/>
      <c r="G3" s="363"/>
      <c r="H3" s="363"/>
      <c r="I3" s="363"/>
      <c r="J3" s="363"/>
    </row>
    <row r="4" spans="1:12" ht="5.25" customHeight="1">
      <c r="A4" s="70"/>
      <c r="B4" s="64"/>
      <c r="C4" s="6"/>
      <c r="D4" s="6"/>
      <c r="E4" s="6"/>
      <c r="F4" s="6"/>
      <c r="G4" s="6"/>
      <c r="H4" s="6"/>
    </row>
    <row r="5" spans="1:12" ht="28.5" customHeight="1">
      <c r="A5" s="104" t="s">
        <v>20</v>
      </c>
      <c r="B5" s="104"/>
      <c r="C5" s="363">
        <f>Übersicht!C5</f>
        <v>0</v>
      </c>
      <c r="D5" s="363"/>
      <c r="E5" s="363"/>
      <c r="F5" s="363"/>
      <c r="G5" s="363"/>
      <c r="H5" s="363"/>
      <c r="I5" s="363"/>
      <c r="J5" s="363"/>
    </row>
    <row r="6" spans="1:12" ht="31.5" customHeight="1"/>
    <row r="7" spans="1:12" s="40" customFormat="1" ht="33.75" customHeight="1">
      <c r="A7" s="370" t="s">
        <v>54</v>
      </c>
      <c r="B7" s="371"/>
      <c r="C7" s="380">
        <f>C3</f>
        <v>0</v>
      </c>
      <c r="D7" s="381"/>
      <c r="E7" s="319" t="s">
        <v>126</v>
      </c>
      <c r="F7" s="219"/>
      <c r="G7" s="219" t="s">
        <v>127</v>
      </c>
      <c r="H7" s="84"/>
      <c r="I7" s="230"/>
      <c r="J7" s="7"/>
    </row>
    <row r="8" spans="1:12" s="40" customFormat="1" ht="21" customHeight="1">
      <c r="A8" s="372" t="s">
        <v>28</v>
      </c>
      <c r="B8" s="373"/>
      <c r="C8" s="79"/>
      <c r="D8" s="79" t="s">
        <v>2</v>
      </c>
      <c r="E8" s="319"/>
      <c r="G8" s="355" t="s">
        <v>102</v>
      </c>
      <c r="H8" s="355"/>
      <c r="I8" s="355"/>
      <c r="J8" s="355"/>
    </row>
    <row r="9" spans="1:12" s="40" customFormat="1" ht="22.5" customHeight="1">
      <c r="A9" s="374" t="s">
        <v>1</v>
      </c>
      <c r="B9" s="375"/>
      <c r="C9" s="80"/>
      <c r="D9" s="108">
        <f>I35</f>
        <v>0</v>
      </c>
      <c r="E9" s="220" t="e">
        <f>D9*100/$D$18</f>
        <v>#DIV/0!</v>
      </c>
      <c r="G9" s="355"/>
      <c r="H9" s="355"/>
      <c r="I9" s="355"/>
      <c r="J9" s="355"/>
    </row>
    <row r="10" spans="1:12" s="40" customFormat="1" ht="22.5" customHeight="1">
      <c r="A10" s="376" t="s">
        <v>4</v>
      </c>
      <c r="B10" s="377"/>
      <c r="C10" s="80"/>
      <c r="D10" s="110">
        <f>J36</f>
        <v>0</v>
      </c>
      <c r="E10" s="220" t="e">
        <f>D10*100/$D$18</f>
        <v>#DIV/0!</v>
      </c>
      <c r="G10" s="219"/>
      <c r="J10" s="7"/>
    </row>
    <row r="11" spans="1:12" s="40" customFormat="1" ht="21" customHeight="1">
      <c r="A11" s="325" t="s">
        <v>26</v>
      </c>
      <c r="B11" s="326"/>
      <c r="C11" s="207" t="s">
        <v>22</v>
      </c>
      <c r="D11" s="110">
        <f>J66</f>
        <v>0</v>
      </c>
      <c r="E11" s="220" t="e">
        <f t="shared" ref="E11:E17" si="0">D11*100/$D$18</f>
        <v>#DIV/0!</v>
      </c>
      <c r="G11" s="50"/>
      <c r="H11" s="51" t="s">
        <v>38</v>
      </c>
      <c r="I11" s="52"/>
      <c r="J11" s="53"/>
      <c r="K11" s="44"/>
    </row>
    <row r="12" spans="1:12" s="40" customFormat="1" ht="21" customHeight="1">
      <c r="A12" s="327"/>
      <c r="B12" s="328"/>
      <c r="C12" s="81" t="s">
        <v>107</v>
      </c>
      <c r="D12" s="234">
        <f>I52</f>
        <v>0</v>
      </c>
      <c r="E12" s="220" t="e">
        <f t="shared" si="0"/>
        <v>#DIV/0!</v>
      </c>
      <c r="G12" s="54"/>
      <c r="H12" s="45"/>
      <c r="I12" s="49" t="s">
        <v>30</v>
      </c>
      <c r="J12" s="55" t="s">
        <v>31</v>
      </c>
    </row>
    <row r="13" spans="1:12" s="40" customFormat="1" ht="30" customHeight="1">
      <c r="A13" s="329"/>
      <c r="B13" s="330"/>
      <c r="C13" s="202" t="s">
        <v>104</v>
      </c>
      <c r="D13" s="109">
        <f>J64</f>
        <v>0</v>
      </c>
      <c r="E13" s="220" t="e">
        <f t="shared" si="0"/>
        <v>#DIV/0!</v>
      </c>
      <c r="G13" s="364" t="s">
        <v>32</v>
      </c>
      <c r="H13" s="365"/>
      <c r="I13" s="65">
        <v>0</v>
      </c>
      <c r="J13" s="66" t="s">
        <v>33</v>
      </c>
    </row>
    <row r="14" spans="1:12" s="69" customFormat="1" ht="18" customHeight="1">
      <c r="A14" s="376" t="s">
        <v>100</v>
      </c>
      <c r="B14" s="377"/>
      <c r="C14" s="80"/>
      <c r="D14" s="109">
        <f>I81</f>
        <v>0</v>
      </c>
      <c r="E14" s="220" t="e">
        <f t="shared" si="0"/>
        <v>#DIV/0!</v>
      </c>
      <c r="G14" s="364" t="s">
        <v>34</v>
      </c>
      <c r="H14" s="365"/>
      <c r="I14" s="67">
        <f>I13*14</f>
        <v>0</v>
      </c>
      <c r="J14" s="65">
        <v>0</v>
      </c>
    </row>
    <row r="15" spans="1:12" s="69" customFormat="1" ht="31.5" customHeight="1">
      <c r="A15" s="331" t="s">
        <v>6</v>
      </c>
      <c r="B15" s="332"/>
      <c r="C15" s="207" t="s">
        <v>22</v>
      </c>
      <c r="D15" s="235">
        <f>D16+D17</f>
        <v>0</v>
      </c>
      <c r="E15" s="220" t="e">
        <f t="shared" si="0"/>
        <v>#DIV/0!</v>
      </c>
      <c r="G15" s="364" t="s">
        <v>35</v>
      </c>
      <c r="H15" s="365"/>
      <c r="I15" s="67">
        <f>I14*9.43%+MIN(I14,4650*14)*21.76%</f>
        <v>0</v>
      </c>
      <c r="J15" s="65">
        <v>0</v>
      </c>
      <c r="K15" s="185"/>
    </row>
    <row r="16" spans="1:12" s="69" customFormat="1" ht="21" customHeight="1">
      <c r="A16" s="333"/>
      <c r="B16" s="334"/>
      <c r="C16" s="81" t="s">
        <v>107</v>
      </c>
      <c r="D16" s="235">
        <f>J100</f>
        <v>0</v>
      </c>
      <c r="E16" s="220" t="e">
        <f t="shared" si="0"/>
        <v>#DIV/0!</v>
      </c>
      <c r="G16" s="364" t="s">
        <v>39</v>
      </c>
      <c r="H16" s="365"/>
      <c r="I16" s="67">
        <f>I14+I15</f>
        <v>0</v>
      </c>
      <c r="J16" s="67">
        <f>J14+J15</f>
        <v>0</v>
      </c>
    </row>
    <row r="17" spans="1:11" s="40" customFormat="1" ht="36" customHeight="1" thickBot="1">
      <c r="A17" s="335"/>
      <c r="B17" s="336"/>
      <c r="C17" s="81" t="s">
        <v>104</v>
      </c>
      <c r="D17" s="111">
        <f>J153</f>
        <v>0</v>
      </c>
      <c r="E17" s="220" t="e">
        <f t="shared" si="0"/>
        <v>#DIV/0!</v>
      </c>
      <c r="G17" s="364" t="s">
        <v>36</v>
      </c>
      <c r="H17" s="365"/>
      <c r="I17" s="65">
        <v>1720</v>
      </c>
      <c r="J17" s="65">
        <v>1720</v>
      </c>
    </row>
    <row r="18" spans="1:11" s="69" customFormat="1" ht="37.5" customHeight="1" thickTop="1" thickBot="1">
      <c r="A18" s="382" t="s">
        <v>27</v>
      </c>
      <c r="B18" s="383"/>
      <c r="C18" s="71"/>
      <c r="D18" s="112">
        <f>D9+D10+D11+D14+D15</f>
        <v>0</v>
      </c>
      <c r="E18" s="82"/>
      <c r="G18" s="366" t="s">
        <v>37</v>
      </c>
      <c r="H18" s="367"/>
      <c r="I18" s="68">
        <f>I16/I17</f>
        <v>0</v>
      </c>
      <c r="J18" s="68">
        <f>J16/J17</f>
        <v>0</v>
      </c>
    </row>
    <row r="19" spans="1:11" s="84" customFormat="1" ht="26.25" customHeight="1" thickTop="1">
      <c r="A19" s="203"/>
      <c r="B19" s="204"/>
      <c r="C19" s="204"/>
      <c r="D19" s="205"/>
      <c r="E19" s="82"/>
      <c r="G19" s="191"/>
      <c r="H19" s="191"/>
      <c r="I19" s="206"/>
      <c r="J19" s="206"/>
    </row>
    <row r="20" spans="1:11" s="40" customFormat="1" ht="21" customHeight="1">
      <c r="G20" s="185"/>
    </row>
    <row r="21" spans="1:11" s="2" customFormat="1" ht="29.25" customHeight="1">
      <c r="A21" s="320" t="s">
        <v>105</v>
      </c>
      <c r="B21" s="320"/>
      <c r="C21" s="320"/>
      <c r="D21" s="190"/>
      <c r="E21" s="190"/>
      <c r="F21" s="190"/>
      <c r="G21" s="190"/>
      <c r="H21" s="190"/>
      <c r="I21" s="190"/>
      <c r="J21" s="190"/>
      <c r="K21" s="42"/>
    </row>
    <row r="22" spans="1:11" ht="63.75" customHeight="1">
      <c r="A22" s="265" t="s">
        <v>58</v>
      </c>
      <c r="B22" s="11" t="s">
        <v>117</v>
      </c>
      <c r="C22" s="11" t="s">
        <v>5</v>
      </c>
      <c r="D22" s="11" t="s">
        <v>3</v>
      </c>
      <c r="E22" s="11" t="s">
        <v>37</v>
      </c>
      <c r="F22" s="11" t="s">
        <v>63</v>
      </c>
      <c r="G22" s="11" t="s">
        <v>120</v>
      </c>
      <c r="H22" s="11" t="s">
        <v>119</v>
      </c>
      <c r="I22" s="11" t="s">
        <v>8</v>
      </c>
      <c r="J22" s="12" t="s">
        <v>52</v>
      </c>
    </row>
    <row r="23" spans="1:11" ht="17.100000000000001" customHeight="1">
      <c r="A23" s="86"/>
      <c r="B23" s="105" t="s">
        <v>118</v>
      </c>
      <c r="C23" s="87"/>
      <c r="D23" s="88"/>
      <c r="E23" s="118"/>
      <c r="F23" s="89"/>
      <c r="G23" s="217">
        <f>$D$23*$F$23/100*4</f>
        <v>0</v>
      </c>
      <c r="H23" s="200"/>
      <c r="I23" s="90">
        <f>TRUNC(('FW Plan'!$H23*'FW Plan'!$E23),2)</f>
        <v>0</v>
      </c>
      <c r="J23" s="113">
        <f>I23*25/100</f>
        <v>0</v>
      </c>
    </row>
    <row r="24" spans="1:11" ht="17.100000000000001" customHeight="1">
      <c r="A24" s="86"/>
      <c r="B24" s="105"/>
      <c r="C24" s="87"/>
      <c r="D24" s="88"/>
      <c r="E24" s="118"/>
      <c r="F24" s="89"/>
      <c r="G24" s="217">
        <f>$D$24*$F$24/100*4</f>
        <v>0</v>
      </c>
      <c r="H24" s="200"/>
      <c r="I24" s="90">
        <f>TRUNC(('FW Plan'!$H24*'FW Plan'!$E24),2)</f>
        <v>0</v>
      </c>
      <c r="J24" s="113">
        <f t="shared" ref="J24:J25" si="1">I24*25/100</f>
        <v>0</v>
      </c>
    </row>
    <row r="25" spans="1:11" ht="17.100000000000001" customHeight="1">
      <c r="A25" s="86"/>
      <c r="B25" s="105"/>
      <c r="C25" s="87"/>
      <c r="D25" s="88"/>
      <c r="E25" s="118"/>
      <c r="F25" s="89"/>
      <c r="G25" s="217">
        <f>$D$25*$F$25/100*4</f>
        <v>0</v>
      </c>
      <c r="H25" s="200"/>
      <c r="I25" s="90">
        <f>TRUNC(('FW Plan'!$H25*'FW Plan'!$E25),2)</f>
        <v>0</v>
      </c>
      <c r="J25" s="113">
        <f t="shared" si="1"/>
        <v>0</v>
      </c>
    </row>
    <row r="26" spans="1:11" ht="17.100000000000001" customHeight="1">
      <c r="A26" s="86"/>
      <c r="B26" s="105"/>
      <c r="C26" s="106"/>
      <c r="D26" s="88"/>
      <c r="E26" s="118"/>
      <c r="F26" s="89"/>
      <c r="G26" s="217">
        <f>$D$26*$F$26/100*4</f>
        <v>0</v>
      </c>
      <c r="H26" s="200"/>
      <c r="I26" s="90">
        <f>TRUNC(('FW Plan'!$H26*'FW Plan'!$E26),2)</f>
        <v>0</v>
      </c>
      <c r="J26" s="113">
        <f>I26*25/100</f>
        <v>0</v>
      </c>
      <c r="K26" s="184"/>
    </row>
    <row r="27" spans="1:11" s="40" customFormat="1" ht="17.100000000000001" customHeight="1">
      <c r="A27" s="86"/>
      <c r="B27" s="105"/>
      <c r="C27" s="106"/>
      <c r="D27" s="88"/>
      <c r="E27" s="118"/>
      <c r="F27" s="89"/>
      <c r="G27" s="217">
        <f>$D$27*$F$27/100*4</f>
        <v>0</v>
      </c>
      <c r="H27" s="200"/>
      <c r="I27" s="90">
        <f>TRUNC(('FW Plan'!$H27*'FW Plan'!$E27),2)</f>
        <v>0</v>
      </c>
      <c r="J27" s="113">
        <f t="shared" ref="J27:J34" si="2">I27*25/100</f>
        <v>0</v>
      </c>
    </row>
    <row r="28" spans="1:11" s="40" customFormat="1" ht="17.100000000000001" customHeight="1">
      <c r="A28" s="86"/>
      <c r="B28" s="105"/>
      <c r="C28" s="106"/>
      <c r="D28" s="88"/>
      <c r="E28" s="118"/>
      <c r="F28" s="89"/>
      <c r="G28" s="217">
        <f>$D$28*$F$28/100*4</f>
        <v>0</v>
      </c>
      <c r="H28" s="200"/>
      <c r="I28" s="90">
        <f>TRUNC(('FW Plan'!$H28*'FW Plan'!$E28),2)</f>
        <v>0</v>
      </c>
      <c r="J28" s="113">
        <f t="shared" si="2"/>
        <v>0</v>
      </c>
    </row>
    <row r="29" spans="1:11" s="84" customFormat="1" ht="17.100000000000001" customHeight="1">
      <c r="A29" s="86"/>
      <c r="B29" s="105"/>
      <c r="C29" s="106"/>
      <c r="D29" s="88"/>
      <c r="E29" s="118"/>
      <c r="F29" s="89"/>
      <c r="G29" s="217">
        <f t="shared" ref="G29:G32" si="3">$D$28*$F$28/100*4</f>
        <v>0</v>
      </c>
      <c r="H29" s="200"/>
      <c r="I29" s="90">
        <f>TRUNC(('FW Plan'!$H29*'FW Plan'!$E29),2)</f>
        <v>0</v>
      </c>
      <c r="J29" s="113">
        <f t="shared" si="2"/>
        <v>0</v>
      </c>
    </row>
    <row r="30" spans="1:11" s="84" customFormat="1" ht="17.100000000000001" customHeight="1">
      <c r="A30" s="86"/>
      <c r="B30" s="105"/>
      <c r="C30" s="106"/>
      <c r="D30" s="88"/>
      <c r="E30" s="118"/>
      <c r="F30" s="89"/>
      <c r="G30" s="217">
        <f t="shared" si="3"/>
        <v>0</v>
      </c>
      <c r="H30" s="200"/>
      <c r="I30" s="90">
        <f>TRUNC(('FW Plan'!$H30*'FW Plan'!$E30),2)</f>
        <v>0</v>
      </c>
      <c r="J30" s="113">
        <f t="shared" si="2"/>
        <v>0</v>
      </c>
    </row>
    <row r="31" spans="1:11" s="84" customFormat="1" ht="17.100000000000001" customHeight="1">
      <c r="A31" s="86"/>
      <c r="B31" s="105"/>
      <c r="C31" s="106"/>
      <c r="D31" s="88"/>
      <c r="E31" s="118"/>
      <c r="F31" s="89"/>
      <c r="G31" s="217">
        <f t="shared" si="3"/>
        <v>0</v>
      </c>
      <c r="H31" s="200"/>
      <c r="I31" s="90">
        <f>TRUNC(('FW Plan'!$H31*'FW Plan'!$E31),2)</f>
        <v>0</v>
      </c>
      <c r="J31" s="113">
        <f t="shared" si="2"/>
        <v>0</v>
      </c>
    </row>
    <row r="32" spans="1:11" s="84" customFormat="1" ht="17.100000000000001" customHeight="1">
      <c r="A32" s="86"/>
      <c r="B32" s="105"/>
      <c r="C32" s="106"/>
      <c r="D32" s="88"/>
      <c r="E32" s="118"/>
      <c r="F32" s="89"/>
      <c r="G32" s="217">
        <f t="shared" si="3"/>
        <v>0</v>
      </c>
      <c r="H32" s="200"/>
      <c r="I32" s="90">
        <f>TRUNC(('FW Plan'!$H32*'FW Plan'!$E32),2)</f>
        <v>0</v>
      </c>
      <c r="J32" s="113">
        <f t="shared" si="2"/>
        <v>0</v>
      </c>
    </row>
    <row r="33" spans="1:11" s="40" customFormat="1" ht="17.100000000000001" customHeight="1">
      <c r="A33" s="86"/>
      <c r="B33" s="105"/>
      <c r="C33" s="106"/>
      <c r="D33" s="88"/>
      <c r="E33" s="118"/>
      <c r="F33" s="89"/>
      <c r="G33" s="217">
        <f>$D$33*$F$33/100*4</f>
        <v>0</v>
      </c>
      <c r="H33" s="200"/>
      <c r="I33" s="90">
        <f>TRUNC(('FW Plan'!$H33*'FW Plan'!$E33),2)</f>
        <v>0</v>
      </c>
      <c r="J33" s="113">
        <f t="shared" si="2"/>
        <v>0</v>
      </c>
    </row>
    <row r="34" spans="1:11" s="40" customFormat="1" ht="17.100000000000001" customHeight="1">
      <c r="A34" s="91"/>
      <c r="B34" s="107"/>
      <c r="C34" s="92"/>
      <c r="D34" s="93"/>
      <c r="E34" s="119"/>
      <c r="F34" s="94"/>
      <c r="G34" s="218">
        <f>$D34*F$34/100*4</f>
        <v>0</v>
      </c>
      <c r="H34" s="201"/>
      <c r="I34" s="90">
        <f>TRUNC(('FW Plan'!$H34*'FW Plan'!$E34),2)</f>
        <v>0</v>
      </c>
      <c r="J34" s="253">
        <f t="shared" si="2"/>
        <v>0</v>
      </c>
    </row>
    <row r="35" spans="1:11">
      <c r="A35" s="214"/>
      <c r="B35" s="214"/>
      <c r="C35" s="214"/>
      <c r="D35" s="214"/>
      <c r="E35" s="214"/>
      <c r="F35" s="215"/>
      <c r="G35" s="378" t="s">
        <v>68</v>
      </c>
      <c r="H35" s="378"/>
      <c r="I35" s="216">
        <f>SUM(I23:I34)</f>
        <v>0</v>
      </c>
      <c r="J35" s="216"/>
      <c r="K35" s="9"/>
    </row>
    <row r="36" spans="1:11" s="9" customFormat="1" ht="17.25" customHeight="1">
      <c r="A36" s="281"/>
      <c r="B36" s="281"/>
      <c r="C36" s="32"/>
      <c r="D36" s="32"/>
      <c r="E36" s="32"/>
      <c r="F36" s="33"/>
      <c r="G36" s="379" t="s">
        <v>69</v>
      </c>
      <c r="H36" s="379"/>
      <c r="I36" s="35"/>
      <c r="J36" s="282">
        <f>SUM(J23:J34)</f>
        <v>0</v>
      </c>
    </row>
    <row r="37" spans="1:11" s="9" customFormat="1" ht="17.25" thickBot="1">
      <c r="A37" s="283" t="s">
        <v>132</v>
      </c>
      <c r="B37" s="36"/>
      <c r="C37" s="36"/>
      <c r="D37" s="37"/>
      <c r="E37" s="36"/>
      <c r="F37" s="36"/>
      <c r="G37" s="283" t="s">
        <v>133</v>
      </c>
      <c r="H37" s="38"/>
      <c r="I37" s="38"/>
      <c r="J37" s="36"/>
    </row>
    <row r="38" spans="1:11" s="84" customFormat="1" ht="17.25" thickTop="1">
      <c r="A38" s="268"/>
      <c r="B38" s="32"/>
      <c r="D38" s="33"/>
      <c r="E38" s="32"/>
      <c r="G38" s="268"/>
      <c r="H38" s="35"/>
      <c r="I38" s="35"/>
    </row>
    <row r="39" spans="1:11" ht="33" customHeight="1">
      <c r="A39" s="359" t="s">
        <v>137</v>
      </c>
      <c r="B39" s="359"/>
      <c r="C39" s="359"/>
      <c r="D39" s="102"/>
      <c r="E39" s="102"/>
      <c r="F39" s="102"/>
      <c r="G39" s="102"/>
      <c r="H39" s="102"/>
      <c r="I39" s="102"/>
      <c r="J39" s="102"/>
    </row>
    <row r="40" spans="1:11" s="84" customFormat="1" ht="33" customHeight="1">
      <c r="A40" s="321" t="s">
        <v>138</v>
      </c>
      <c r="B40" s="321"/>
      <c r="C40" s="321"/>
      <c r="D40" s="321"/>
      <c r="E40" s="321"/>
      <c r="F40" s="321"/>
      <c r="G40" s="321"/>
      <c r="H40" s="208"/>
      <c r="I40" s="208"/>
      <c r="J40" s="208"/>
    </row>
    <row r="41" spans="1:11" ht="38.25" customHeight="1">
      <c r="A41" s="258" t="s">
        <v>60</v>
      </c>
      <c r="B41" s="345" t="s">
        <v>0</v>
      </c>
      <c r="C41" s="345"/>
      <c r="D41" s="345"/>
      <c r="E41" s="344" t="s">
        <v>124</v>
      </c>
      <c r="F41" s="344"/>
      <c r="G41" s="344"/>
      <c r="H41" s="344" t="s">
        <v>62</v>
      </c>
      <c r="I41" s="344"/>
      <c r="J41" s="97" t="s">
        <v>7</v>
      </c>
    </row>
    <row r="42" spans="1:11">
      <c r="A42" s="264"/>
      <c r="B42" s="346"/>
      <c r="C42" s="347"/>
      <c r="D42" s="348"/>
      <c r="E42" s="346"/>
      <c r="F42" s="347"/>
      <c r="G42" s="348"/>
      <c r="H42" s="337"/>
      <c r="I42" s="338"/>
      <c r="J42" s="307">
        <v>0</v>
      </c>
    </row>
    <row r="43" spans="1:11">
      <c r="A43" s="264"/>
      <c r="B43" s="346"/>
      <c r="C43" s="347"/>
      <c r="D43" s="348"/>
      <c r="E43" s="346"/>
      <c r="F43" s="347"/>
      <c r="G43" s="348"/>
      <c r="H43" s="337"/>
      <c r="I43" s="338"/>
      <c r="J43" s="307">
        <v>0</v>
      </c>
    </row>
    <row r="44" spans="1:11">
      <c r="A44" s="264"/>
      <c r="B44" s="346"/>
      <c r="C44" s="347"/>
      <c r="D44" s="348"/>
      <c r="E44" s="346"/>
      <c r="F44" s="347"/>
      <c r="G44" s="348"/>
      <c r="H44" s="337"/>
      <c r="I44" s="338"/>
      <c r="J44" s="307">
        <v>0</v>
      </c>
    </row>
    <row r="45" spans="1:11" s="41" customFormat="1">
      <c r="A45" s="264"/>
      <c r="B45" s="346"/>
      <c r="C45" s="347"/>
      <c r="D45" s="348"/>
      <c r="E45" s="346"/>
      <c r="F45" s="347"/>
      <c r="G45" s="348"/>
      <c r="H45" s="337"/>
      <c r="I45" s="338"/>
      <c r="J45" s="307">
        <v>0</v>
      </c>
    </row>
    <row r="46" spans="1:11" s="41" customFormat="1">
      <c r="A46" s="264"/>
      <c r="B46" s="346"/>
      <c r="C46" s="347"/>
      <c r="D46" s="348"/>
      <c r="E46" s="346"/>
      <c r="F46" s="347"/>
      <c r="G46" s="348"/>
      <c r="H46" s="337"/>
      <c r="I46" s="338"/>
      <c r="J46" s="307">
        <v>0</v>
      </c>
    </row>
    <row r="47" spans="1:11" s="41" customFormat="1">
      <c r="A47" s="264"/>
      <c r="B47" s="346"/>
      <c r="C47" s="347"/>
      <c r="D47" s="348"/>
      <c r="E47" s="346"/>
      <c r="F47" s="347"/>
      <c r="G47" s="348"/>
      <c r="H47" s="337"/>
      <c r="I47" s="338"/>
      <c r="J47" s="307">
        <v>0</v>
      </c>
    </row>
    <row r="48" spans="1:11" s="41" customFormat="1">
      <c r="A48" s="264"/>
      <c r="B48" s="346"/>
      <c r="C48" s="347"/>
      <c r="D48" s="348"/>
      <c r="E48" s="346"/>
      <c r="F48" s="347"/>
      <c r="G48" s="348"/>
      <c r="H48" s="337"/>
      <c r="I48" s="338"/>
      <c r="J48" s="307">
        <v>0</v>
      </c>
    </row>
    <row r="49" spans="1:11" s="41" customFormat="1">
      <c r="A49" s="264"/>
      <c r="B49" s="346"/>
      <c r="C49" s="347"/>
      <c r="D49" s="348"/>
      <c r="E49" s="346"/>
      <c r="F49" s="347"/>
      <c r="G49" s="348"/>
      <c r="H49" s="337"/>
      <c r="I49" s="338"/>
      <c r="J49" s="307">
        <v>0</v>
      </c>
    </row>
    <row r="50" spans="1:11" s="41" customFormat="1">
      <c r="A50" s="264"/>
      <c r="B50" s="346"/>
      <c r="C50" s="347"/>
      <c r="D50" s="348"/>
      <c r="E50" s="346"/>
      <c r="F50" s="347"/>
      <c r="G50" s="348"/>
      <c r="H50" s="337"/>
      <c r="I50" s="338"/>
      <c r="J50" s="307">
        <v>0</v>
      </c>
    </row>
    <row r="51" spans="1:11" s="41" customFormat="1">
      <c r="A51" s="263"/>
      <c r="B51" s="346"/>
      <c r="C51" s="347"/>
      <c r="D51" s="348"/>
      <c r="E51" s="346"/>
      <c r="F51" s="347"/>
      <c r="G51" s="348"/>
      <c r="H51" s="337"/>
      <c r="I51" s="338"/>
      <c r="J51" s="308">
        <v>0</v>
      </c>
    </row>
    <row r="52" spans="1:11">
      <c r="A52" s="229"/>
      <c r="B52" s="229"/>
      <c r="C52" s="229"/>
      <c r="D52" s="229"/>
      <c r="E52" s="229"/>
      <c r="F52" s="229"/>
      <c r="G52" s="229"/>
      <c r="H52" s="229" t="s">
        <v>68</v>
      </c>
      <c r="I52" s="339">
        <f>SUM(J42:J51)</f>
        <v>0</v>
      </c>
      <c r="J52" s="339"/>
      <c r="K52" s="32"/>
    </row>
    <row r="53" spans="1:11" s="9" customFormat="1">
      <c r="A53" s="340" t="s">
        <v>139</v>
      </c>
      <c r="B53" s="340"/>
      <c r="C53" s="340"/>
      <c r="D53" s="340"/>
      <c r="E53" s="47"/>
      <c r="F53" s="30"/>
      <c r="G53" s="31"/>
    </row>
    <row r="54" spans="1:11" s="40" customFormat="1" ht="24" customHeight="1">
      <c r="A54" s="321" t="s">
        <v>106</v>
      </c>
      <c r="B54" s="321"/>
      <c r="C54" s="321"/>
      <c r="D54" s="321"/>
      <c r="E54" s="321"/>
      <c r="F54" s="321"/>
      <c r="G54" s="321"/>
      <c r="H54" s="208"/>
      <c r="I54" s="208"/>
      <c r="J54" s="208"/>
    </row>
    <row r="55" spans="1:11" ht="32.25" customHeight="1">
      <c r="A55" s="261" t="s">
        <v>60</v>
      </c>
      <c r="B55" s="345" t="s">
        <v>121</v>
      </c>
      <c r="C55" s="345"/>
      <c r="D55" s="101" t="s">
        <v>0</v>
      </c>
      <c r="E55" s="344" t="s">
        <v>124</v>
      </c>
      <c r="F55" s="344"/>
      <c r="G55" s="344"/>
      <c r="H55" s="344" t="s">
        <v>62</v>
      </c>
      <c r="I55" s="344"/>
      <c r="J55" s="97" t="s">
        <v>7</v>
      </c>
    </row>
    <row r="56" spans="1:11" s="9" customFormat="1" ht="24" customHeight="1">
      <c r="A56" s="262"/>
      <c r="B56" s="346"/>
      <c r="C56" s="348"/>
      <c r="D56" s="17"/>
      <c r="E56" s="346"/>
      <c r="F56" s="347"/>
      <c r="G56" s="348"/>
      <c r="H56" s="337"/>
      <c r="I56" s="338"/>
      <c r="J56" s="307">
        <v>0</v>
      </c>
    </row>
    <row r="57" spans="1:11" s="9" customFormat="1">
      <c r="A57" s="263"/>
      <c r="B57" s="346"/>
      <c r="C57" s="348"/>
      <c r="D57" s="17"/>
      <c r="E57" s="346"/>
      <c r="F57" s="347"/>
      <c r="G57" s="348"/>
      <c r="H57" s="337"/>
      <c r="I57" s="338"/>
      <c r="J57" s="307">
        <v>0</v>
      </c>
    </row>
    <row r="58" spans="1:11" s="84" customFormat="1">
      <c r="A58" s="263"/>
      <c r="B58" s="346"/>
      <c r="C58" s="348"/>
      <c r="D58" s="17"/>
      <c r="E58" s="304"/>
      <c r="F58" s="305"/>
      <c r="G58" s="306"/>
      <c r="H58" s="337"/>
      <c r="I58" s="338"/>
      <c r="J58" s="307">
        <v>0</v>
      </c>
    </row>
    <row r="59" spans="1:11" s="84" customFormat="1">
      <c r="A59" s="263"/>
      <c r="B59" s="346"/>
      <c r="C59" s="348"/>
      <c r="D59" s="17"/>
      <c r="E59" s="304"/>
      <c r="F59" s="305"/>
      <c r="G59" s="306"/>
      <c r="H59" s="337"/>
      <c r="I59" s="338"/>
      <c r="J59" s="307">
        <v>0</v>
      </c>
    </row>
    <row r="60" spans="1:11" s="84" customFormat="1">
      <c r="A60" s="263"/>
      <c r="B60" s="346"/>
      <c r="C60" s="348"/>
      <c r="D60" s="17"/>
      <c r="E60" s="304"/>
      <c r="F60" s="305"/>
      <c r="G60" s="306"/>
      <c r="H60" s="337"/>
      <c r="I60" s="338"/>
      <c r="J60" s="307">
        <v>0</v>
      </c>
    </row>
    <row r="61" spans="1:11" s="84" customFormat="1">
      <c r="A61" s="263"/>
      <c r="B61" s="346"/>
      <c r="C61" s="348"/>
      <c r="D61" s="17"/>
      <c r="E61" s="304"/>
      <c r="F61" s="305"/>
      <c r="G61" s="306"/>
      <c r="H61" s="337"/>
      <c r="I61" s="338"/>
      <c r="J61" s="307">
        <v>0</v>
      </c>
    </row>
    <row r="62" spans="1:11" s="9" customFormat="1">
      <c r="A62" s="263"/>
      <c r="B62" s="346"/>
      <c r="C62" s="348"/>
      <c r="D62" s="17"/>
      <c r="E62" s="346"/>
      <c r="F62" s="347"/>
      <c r="G62" s="348"/>
      <c r="H62" s="337"/>
      <c r="I62" s="338"/>
      <c r="J62" s="307">
        <v>0</v>
      </c>
    </row>
    <row r="63" spans="1:11" s="9" customFormat="1">
      <c r="A63" s="263"/>
      <c r="B63" s="346"/>
      <c r="C63" s="348"/>
      <c r="D63" s="17"/>
      <c r="E63" s="346"/>
      <c r="F63" s="347"/>
      <c r="G63" s="348"/>
      <c r="H63" s="337"/>
      <c r="I63" s="338"/>
      <c r="J63" s="308">
        <v>0</v>
      </c>
    </row>
    <row r="64" spans="1:11" ht="16.5" customHeight="1">
      <c r="A64" s="196"/>
      <c r="B64" s="196"/>
      <c r="C64" s="196"/>
      <c r="D64" s="196"/>
      <c r="E64" s="196"/>
      <c r="F64" s="196"/>
      <c r="G64" s="196"/>
      <c r="H64" s="196" t="s">
        <v>2</v>
      </c>
      <c r="I64" s="96"/>
      <c r="J64" s="114">
        <f>SUM(J56:J63)</f>
        <v>0</v>
      </c>
    </row>
    <row r="65" spans="1:11" s="84" customFormat="1" ht="16.5" customHeight="1">
      <c r="A65" s="266"/>
      <c r="B65" s="266"/>
      <c r="C65" s="266"/>
      <c r="D65" s="266"/>
      <c r="E65" s="266"/>
      <c r="F65" s="266"/>
      <c r="G65" s="266"/>
      <c r="H65" s="266"/>
      <c r="I65" s="267"/>
      <c r="J65" s="114"/>
    </row>
    <row r="66" spans="1:11" s="40" customFormat="1" ht="18" customHeight="1" thickBot="1">
      <c r="A66" s="362" t="s">
        <v>125</v>
      </c>
      <c r="B66" s="362"/>
      <c r="C66" s="362"/>
      <c r="D66" s="362"/>
      <c r="E66" s="362"/>
      <c r="F66" s="362"/>
      <c r="G66" s="362"/>
      <c r="H66" s="362"/>
      <c r="I66" s="15"/>
      <c r="J66" s="115">
        <f>I52+J64</f>
        <v>0</v>
      </c>
    </row>
    <row r="67" spans="1:11" ht="23.25" customHeight="1" thickTop="1">
      <c r="A67" s="386" t="s">
        <v>140</v>
      </c>
      <c r="B67" s="386"/>
      <c r="C67" s="386"/>
      <c r="D67" s="386"/>
      <c r="E67" s="386"/>
      <c r="F67" s="250"/>
      <c r="G67" s="250"/>
      <c r="H67" s="250"/>
      <c r="I67" s="250"/>
      <c r="J67" s="250"/>
    </row>
    <row r="68" spans="1:11" s="9" customFormat="1" ht="17.100000000000001" customHeight="1">
      <c r="A68" s="361" t="s">
        <v>100</v>
      </c>
      <c r="B68" s="361"/>
      <c r="C68" s="361"/>
      <c r="D68" s="193"/>
      <c r="E68" s="193"/>
      <c r="F68" s="193"/>
      <c r="G68" s="193"/>
      <c r="H68" s="193"/>
      <c r="I68" s="193"/>
      <c r="J68" s="193"/>
    </row>
    <row r="69" spans="1:11" s="9" customFormat="1" ht="17.100000000000001" customHeight="1">
      <c r="A69" s="360" t="s">
        <v>23</v>
      </c>
      <c r="B69" s="360"/>
      <c r="C69" s="360"/>
      <c r="D69" s="194"/>
      <c r="E69" s="194"/>
      <c r="F69" s="194"/>
      <c r="G69" s="194"/>
      <c r="H69" s="194"/>
      <c r="I69" s="194"/>
      <c r="J69" s="194"/>
    </row>
    <row r="70" spans="1:11" s="9" customFormat="1" ht="36" customHeight="1">
      <c r="A70" s="260" t="s">
        <v>60</v>
      </c>
      <c r="B70" s="344" t="s">
        <v>40</v>
      </c>
      <c r="C70" s="344"/>
      <c r="D70" s="344"/>
      <c r="E70" s="344"/>
      <c r="F70" s="344"/>
      <c r="G70" s="369" t="s">
        <v>24</v>
      </c>
      <c r="H70" s="369"/>
      <c r="I70" s="384" t="s">
        <v>61</v>
      </c>
      <c r="J70" s="385"/>
      <c r="K70" s="18"/>
    </row>
    <row r="71" spans="1:11" s="9" customFormat="1" ht="16.5" customHeight="1">
      <c r="A71" s="309"/>
      <c r="B71" s="346"/>
      <c r="C71" s="347"/>
      <c r="D71" s="347"/>
      <c r="E71" s="347"/>
      <c r="F71" s="348"/>
      <c r="G71" s="343"/>
      <c r="H71" s="343"/>
      <c r="I71" s="356">
        <v>0</v>
      </c>
      <c r="J71" s="357"/>
      <c r="K71" s="3"/>
    </row>
    <row r="72" spans="1:11" s="9" customFormat="1" ht="18.75" customHeight="1">
      <c r="A72" s="309"/>
      <c r="B72" s="346"/>
      <c r="C72" s="347"/>
      <c r="D72" s="347"/>
      <c r="E72" s="347"/>
      <c r="F72" s="348"/>
      <c r="G72" s="343"/>
      <c r="H72" s="343"/>
      <c r="I72" s="356">
        <v>0</v>
      </c>
      <c r="J72" s="357">
        <v>200</v>
      </c>
      <c r="K72" s="3"/>
    </row>
    <row r="73" spans="1:11" s="9" customFormat="1">
      <c r="A73" s="309"/>
      <c r="B73" s="346"/>
      <c r="C73" s="347"/>
      <c r="D73" s="347"/>
      <c r="E73" s="347"/>
      <c r="F73" s="348"/>
      <c r="G73" s="343"/>
      <c r="H73" s="343"/>
      <c r="I73" s="356">
        <v>0</v>
      </c>
      <c r="J73" s="357"/>
      <c r="K73" s="3"/>
    </row>
    <row r="74" spans="1:11" s="84" customFormat="1">
      <c r="A74" s="309"/>
      <c r="B74" s="346"/>
      <c r="C74" s="347"/>
      <c r="D74" s="347"/>
      <c r="E74" s="347"/>
      <c r="F74" s="348"/>
      <c r="G74" s="343"/>
      <c r="H74" s="343"/>
      <c r="I74" s="356">
        <v>0</v>
      </c>
      <c r="J74" s="357"/>
      <c r="K74" s="3"/>
    </row>
    <row r="75" spans="1:11" s="84" customFormat="1">
      <c r="A75" s="309"/>
      <c r="B75" s="346"/>
      <c r="C75" s="347"/>
      <c r="D75" s="347"/>
      <c r="E75" s="347"/>
      <c r="F75" s="348"/>
      <c r="G75" s="343"/>
      <c r="H75" s="343"/>
      <c r="I75" s="356">
        <v>0</v>
      </c>
      <c r="J75" s="357"/>
      <c r="K75" s="3"/>
    </row>
    <row r="76" spans="1:11" s="84" customFormat="1">
      <c r="A76" s="309"/>
      <c r="B76" s="346"/>
      <c r="C76" s="347"/>
      <c r="D76" s="347"/>
      <c r="E76" s="347"/>
      <c r="F76" s="348"/>
      <c r="G76" s="343"/>
      <c r="H76" s="343"/>
      <c r="I76" s="356">
        <v>0</v>
      </c>
      <c r="J76" s="357"/>
      <c r="K76" s="3"/>
    </row>
    <row r="77" spans="1:11" s="9" customFormat="1">
      <c r="A77" s="309"/>
      <c r="B77" s="346"/>
      <c r="C77" s="347"/>
      <c r="D77" s="347"/>
      <c r="E77" s="347"/>
      <c r="F77" s="348"/>
      <c r="G77" s="343"/>
      <c r="H77" s="343"/>
      <c r="I77" s="356">
        <v>0</v>
      </c>
      <c r="J77" s="357"/>
      <c r="K77" s="3"/>
    </row>
    <row r="78" spans="1:11" s="84" customFormat="1">
      <c r="A78" s="309"/>
      <c r="B78" s="346"/>
      <c r="C78" s="347"/>
      <c r="D78" s="347"/>
      <c r="E78" s="347"/>
      <c r="F78" s="348"/>
      <c r="G78" s="343"/>
      <c r="H78" s="343"/>
      <c r="I78" s="356">
        <v>0</v>
      </c>
      <c r="J78" s="357"/>
      <c r="K78" s="3"/>
    </row>
    <row r="79" spans="1:11" s="9" customFormat="1">
      <c r="A79" s="309"/>
      <c r="B79" s="346"/>
      <c r="C79" s="347"/>
      <c r="D79" s="347"/>
      <c r="E79" s="347"/>
      <c r="F79" s="348"/>
      <c r="G79" s="343"/>
      <c r="H79" s="343"/>
      <c r="I79" s="356">
        <v>0</v>
      </c>
      <c r="J79" s="357"/>
      <c r="K79" s="3"/>
    </row>
    <row r="80" spans="1:11" s="9" customFormat="1">
      <c r="A80" s="310"/>
      <c r="B80" s="346"/>
      <c r="C80" s="347"/>
      <c r="D80" s="347"/>
      <c r="E80" s="347"/>
      <c r="F80" s="348"/>
      <c r="G80" s="343"/>
      <c r="H80" s="343"/>
      <c r="I80" s="356">
        <v>0</v>
      </c>
      <c r="J80" s="357"/>
      <c r="K80" s="3"/>
    </row>
    <row r="81" spans="1:11" s="9" customFormat="1" ht="18" thickBot="1">
      <c r="A81" s="188"/>
      <c r="B81" s="188"/>
      <c r="C81" s="188"/>
      <c r="D81" s="188"/>
      <c r="E81" s="188"/>
      <c r="F81" s="188"/>
      <c r="G81" s="188"/>
      <c r="H81" s="15" t="s">
        <v>2</v>
      </c>
      <c r="I81" s="341">
        <f>SUM(I71:I80)</f>
        <v>0</v>
      </c>
      <c r="J81" s="342"/>
      <c r="K81" s="10"/>
    </row>
    <row r="82" spans="1:11" s="70" customFormat="1" ht="18" thickTop="1">
      <c r="A82" s="85"/>
      <c r="B82" s="85"/>
      <c r="C82" s="85"/>
      <c r="D82" s="85"/>
      <c r="E82" s="85"/>
      <c r="F82" s="85"/>
      <c r="G82" s="85"/>
      <c r="H82" s="30"/>
      <c r="I82" s="100"/>
      <c r="J82" s="100"/>
      <c r="K82" s="10"/>
    </row>
    <row r="83" spans="1:11" s="9" customFormat="1" ht="32.25" customHeight="1">
      <c r="A83" s="359" t="s">
        <v>6</v>
      </c>
      <c r="B83" s="359"/>
      <c r="C83" s="359"/>
      <c r="D83" s="359"/>
      <c r="E83" s="189"/>
      <c r="F83" s="189"/>
      <c r="G83" s="189"/>
      <c r="H83" s="189"/>
      <c r="I83" s="189"/>
      <c r="J83" s="189"/>
    </row>
    <row r="84" spans="1:11" s="2" customFormat="1" ht="25.5" customHeight="1">
      <c r="A84" s="322" t="s">
        <v>107</v>
      </c>
      <c r="B84" s="322"/>
      <c r="C84" s="322"/>
      <c r="D84" s="322"/>
      <c r="E84" s="322"/>
      <c r="F84" s="322"/>
      <c r="G84" s="322"/>
      <c r="H84" s="322"/>
      <c r="I84" s="322"/>
      <c r="J84" s="322"/>
      <c r="K84" s="3"/>
    </row>
    <row r="85" spans="1:11" s="9" customFormat="1" ht="30" customHeight="1">
      <c r="A85" s="259" t="s">
        <v>60</v>
      </c>
      <c r="B85" s="344" t="s">
        <v>40</v>
      </c>
      <c r="C85" s="344"/>
      <c r="D85" s="344"/>
      <c r="E85" s="344"/>
      <c r="F85" s="369" t="s">
        <v>25</v>
      </c>
      <c r="G85" s="369"/>
      <c r="H85" s="369"/>
      <c r="I85" s="369"/>
      <c r="J85" s="99" t="s">
        <v>7</v>
      </c>
    </row>
    <row r="86" spans="1:11" s="9" customFormat="1">
      <c r="A86" s="264"/>
      <c r="B86" s="346"/>
      <c r="C86" s="347"/>
      <c r="D86" s="347"/>
      <c r="E86" s="348"/>
      <c r="F86" s="347"/>
      <c r="G86" s="347"/>
      <c r="H86" s="347"/>
      <c r="I86" s="348"/>
      <c r="J86" s="307">
        <v>0</v>
      </c>
    </row>
    <row r="87" spans="1:11" s="84" customFormat="1">
      <c r="A87" s="264"/>
      <c r="B87" s="346"/>
      <c r="C87" s="347"/>
      <c r="D87" s="347"/>
      <c r="E87" s="348"/>
      <c r="F87" s="347"/>
      <c r="G87" s="347"/>
      <c r="H87" s="347"/>
      <c r="I87" s="348"/>
      <c r="J87" s="307">
        <v>0</v>
      </c>
    </row>
    <row r="88" spans="1:11" s="84" customFormat="1">
      <c r="A88" s="264"/>
      <c r="B88" s="346"/>
      <c r="C88" s="347"/>
      <c r="D88" s="347"/>
      <c r="E88" s="348"/>
      <c r="F88" s="347"/>
      <c r="G88" s="347"/>
      <c r="H88" s="347"/>
      <c r="I88" s="348"/>
      <c r="J88" s="307">
        <v>0</v>
      </c>
    </row>
    <row r="89" spans="1:11" s="84" customFormat="1">
      <c r="A89" s="264"/>
      <c r="B89" s="346"/>
      <c r="C89" s="347"/>
      <c r="D89" s="347"/>
      <c r="E89" s="348"/>
      <c r="F89" s="347"/>
      <c r="G89" s="347"/>
      <c r="H89" s="347"/>
      <c r="I89" s="348"/>
      <c r="J89" s="307">
        <v>0</v>
      </c>
    </row>
    <row r="90" spans="1:11" s="84" customFormat="1">
      <c r="A90" s="264"/>
      <c r="B90" s="346"/>
      <c r="C90" s="347"/>
      <c r="D90" s="347"/>
      <c r="E90" s="348"/>
      <c r="F90" s="347"/>
      <c r="G90" s="347"/>
      <c r="H90" s="347"/>
      <c r="I90" s="348"/>
      <c r="J90" s="307">
        <v>0</v>
      </c>
    </row>
    <row r="91" spans="1:11" s="84" customFormat="1">
      <c r="A91" s="264"/>
      <c r="B91" s="346"/>
      <c r="C91" s="347"/>
      <c r="D91" s="347"/>
      <c r="E91" s="348"/>
      <c r="F91" s="347"/>
      <c r="G91" s="347"/>
      <c r="H91" s="347"/>
      <c r="I91" s="348"/>
      <c r="J91" s="307">
        <v>0</v>
      </c>
    </row>
    <row r="92" spans="1:11" s="84" customFormat="1">
      <c r="A92" s="264"/>
      <c r="B92" s="346"/>
      <c r="C92" s="347"/>
      <c r="D92" s="347"/>
      <c r="E92" s="348"/>
      <c r="F92" s="347"/>
      <c r="G92" s="347"/>
      <c r="H92" s="347"/>
      <c r="I92" s="348"/>
      <c r="J92" s="307">
        <v>0</v>
      </c>
    </row>
    <row r="93" spans="1:11" s="84" customFormat="1">
      <c r="A93" s="264"/>
      <c r="B93" s="346"/>
      <c r="C93" s="347"/>
      <c r="D93" s="347"/>
      <c r="E93" s="348"/>
      <c r="F93" s="347"/>
      <c r="G93" s="347"/>
      <c r="H93" s="347"/>
      <c r="I93" s="348"/>
      <c r="J93" s="307">
        <v>0</v>
      </c>
    </row>
    <row r="94" spans="1:11" s="84" customFormat="1">
      <c r="A94" s="264"/>
      <c r="B94" s="346"/>
      <c r="C94" s="347"/>
      <c r="D94" s="347"/>
      <c r="E94" s="348"/>
      <c r="F94" s="347"/>
      <c r="G94" s="347"/>
      <c r="H94" s="347"/>
      <c r="I94" s="348"/>
      <c r="J94" s="307">
        <v>0</v>
      </c>
    </row>
    <row r="95" spans="1:11" s="9" customFormat="1" ht="16.5" customHeight="1">
      <c r="A95" s="264"/>
      <c r="B95" s="346"/>
      <c r="C95" s="347"/>
      <c r="D95" s="347"/>
      <c r="E95" s="348"/>
      <c r="F95" s="347"/>
      <c r="G95" s="347"/>
      <c r="H95" s="347"/>
      <c r="I95" s="348"/>
      <c r="J95" s="307">
        <v>0</v>
      </c>
    </row>
    <row r="96" spans="1:11" s="9" customFormat="1">
      <c r="A96" s="264"/>
      <c r="B96" s="346"/>
      <c r="C96" s="347"/>
      <c r="D96" s="347"/>
      <c r="E96" s="348"/>
      <c r="F96" s="347"/>
      <c r="G96" s="347"/>
      <c r="H96" s="347"/>
      <c r="I96" s="348"/>
      <c r="J96" s="307">
        <v>0</v>
      </c>
    </row>
    <row r="97" spans="1:13" s="9" customFormat="1">
      <c r="A97" s="264"/>
      <c r="B97" s="346"/>
      <c r="C97" s="347"/>
      <c r="D97" s="347"/>
      <c r="E97" s="348"/>
      <c r="F97" s="347"/>
      <c r="G97" s="347"/>
      <c r="H97" s="347"/>
      <c r="I97" s="348"/>
      <c r="J97" s="307">
        <v>0</v>
      </c>
    </row>
    <row r="98" spans="1:13" s="9" customFormat="1" ht="17.25" customHeight="1">
      <c r="A98" s="264"/>
      <c r="B98" s="346"/>
      <c r="C98" s="347"/>
      <c r="D98" s="347"/>
      <c r="E98" s="348"/>
      <c r="F98" s="347"/>
      <c r="G98" s="347"/>
      <c r="H98" s="347"/>
      <c r="I98" s="348"/>
      <c r="J98" s="307">
        <v>0</v>
      </c>
    </row>
    <row r="99" spans="1:13" s="9" customFormat="1">
      <c r="A99" s="263"/>
      <c r="B99" s="346"/>
      <c r="C99" s="347"/>
      <c r="D99" s="347"/>
      <c r="E99" s="348"/>
      <c r="F99" s="347"/>
      <c r="G99" s="347"/>
      <c r="H99" s="347"/>
      <c r="I99" s="348"/>
      <c r="J99" s="308">
        <v>0</v>
      </c>
    </row>
    <row r="100" spans="1:13" s="9" customFormat="1" ht="17.25" thickBot="1">
      <c r="A100" s="188"/>
      <c r="B100" s="188"/>
      <c r="C100" s="188"/>
      <c r="D100" s="188"/>
      <c r="E100" s="188"/>
      <c r="F100" s="188"/>
      <c r="G100" s="188"/>
      <c r="H100" s="188"/>
      <c r="I100" s="15" t="s">
        <v>2</v>
      </c>
      <c r="J100" s="120">
        <f>SUM(J86:J99)</f>
        <v>0</v>
      </c>
      <c r="K100" s="32"/>
    </row>
    <row r="101" spans="1:13" s="2" customFormat="1" ht="25.5" customHeight="1" thickTop="1">
      <c r="A101" s="323" t="s">
        <v>141</v>
      </c>
      <c r="B101" s="323"/>
      <c r="C101" s="323"/>
      <c r="D101" s="323"/>
      <c r="E101" s="323"/>
      <c r="F101" s="323"/>
      <c r="G101" s="323"/>
      <c r="H101" s="323"/>
      <c r="I101" s="323"/>
      <c r="J101" s="323"/>
      <c r="K101" s="3"/>
    </row>
    <row r="102" spans="1:13" s="2" customFormat="1" ht="25.5" customHeight="1">
      <c r="A102" s="353" t="s">
        <v>121</v>
      </c>
      <c r="B102" s="353"/>
      <c r="C102" s="354"/>
      <c r="D102" s="354"/>
      <c r="E102" s="354"/>
      <c r="F102" s="354"/>
      <c r="G102" s="354"/>
      <c r="H102" s="354"/>
      <c r="I102" s="354"/>
      <c r="J102" s="354"/>
      <c r="L102" s="40"/>
      <c r="M102" s="40"/>
    </row>
    <row r="103" spans="1:13" s="40" customFormat="1" ht="50.25" customHeight="1">
      <c r="A103" s="258" t="s">
        <v>122</v>
      </c>
      <c r="B103" s="192" t="s">
        <v>59</v>
      </c>
      <c r="C103" s="11" t="s">
        <v>117</v>
      </c>
      <c r="D103" s="344" t="s">
        <v>57</v>
      </c>
      <c r="E103" s="344"/>
      <c r="F103" s="344" t="s">
        <v>5</v>
      </c>
      <c r="G103" s="344"/>
      <c r="H103" s="95" t="s">
        <v>119</v>
      </c>
      <c r="I103" s="95" t="s">
        <v>116</v>
      </c>
      <c r="J103" s="98" t="s">
        <v>64</v>
      </c>
      <c r="K103" s="32"/>
      <c r="L103" s="358"/>
      <c r="M103" s="358"/>
    </row>
    <row r="104" spans="1:13" s="40" customFormat="1" ht="17.100000000000001" customHeight="1">
      <c r="A104" s="86"/>
      <c r="B104" s="209"/>
      <c r="C104" s="105" t="s">
        <v>118</v>
      </c>
      <c r="D104" s="350"/>
      <c r="E104" s="351"/>
      <c r="F104" s="350"/>
      <c r="G104" s="351"/>
      <c r="H104" s="200">
        <v>0</v>
      </c>
      <c r="I104" s="212">
        <v>40</v>
      </c>
      <c r="J104" s="254">
        <f>H104*I104</f>
        <v>0</v>
      </c>
      <c r="L104" s="358"/>
      <c r="M104" s="358"/>
    </row>
    <row r="105" spans="1:13" s="70" customFormat="1" ht="17.100000000000001" customHeight="1">
      <c r="A105" s="86"/>
      <c r="B105" s="209"/>
      <c r="C105" s="87"/>
      <c r="D105" s="350"/>
      <c r="E105" s="351"/>
      <c r="F105" s="350"/>
      <c r="G105" s="351"/>
      <c r="H105" s="200">
        <v>0</v>
      </c>
      <c r="I105" s="212">
        <v>40</v>
      </c>
      <c r="J105" s="254">
        <f>H105*I105</f>
        <v>0</v>
      </c>
      <c r="L105" s="358"/>
      <c r="M105" s="358"/>
    </row>
    <row r="106" spans="1:13" s="70" customFormat="1" ht="17.100000000000001" customHeight="1">
      <c r="A106" s="86"/>
      <c r="B106" s="209"/>
      <c r="C106" s="87"/>
      <c r="D106" s="350"/>
      <c r="E106" s="351"/>
      <c r="F106" s="350"/>
      <c r="G106" s="351"/>
      <c r="H106" s="200">
        <v>0</v>
      </c>
      <c r="I106" s="212">
        <v>40</v>
      </c>
      <c r="J106" s="254">
        <f t="shared" ref="J106:J111" si="4">H106*I106</f>
        <v>0</v>
      </c>
      <c r="L106" s="358"/>
      <c r="M106" s="358"/>
    </row>
    <row r="107" spans="1:13" s="40" customFormat="1" ht="17.100000000000001" customHeight="1">
      <c r="A107" s="86"/>
      <c r="B107" s="209"/>
      <c r="C107" s="87"/>
      <c r="D107" s="350"/>
      <c r="E107" s="351"/>
      <c r="F107" s="350"/>
      <c r="G107" s="351"/>
      <c r="H107" s="200">
        <v>0</v>
      </c>
      <c r="I107" s="212">
        <v>40</v>
      </c>
      <c r="J107" s="254">
        <f t="shared" si="4"/>
        <v>0</v>
      </c>
      <c r="L107" s="358"/>
      <c r="M107" s="358"/>
    </row>
    <row r="108" spans="1:13" s="70" customFormat="1" ht="17.100000000000001" customHeight="1">
      <c r="A108" s="86"/>
      <c r="B108" s="209"/>
      <c r="C108" s="87"/>
      <c r="D108" s="350"/>
      <c r="E108" s="351"/>
      <c r="F108" s="350"/>
      <c r="G108" s="351"/>
      <c r="H108" s="200">
        <v>0</v>
      </c>
      <c r="I108" s="212">
        <v>40</v>
      </c>
      <c r="J108" s="254">
        <f t="shared" si="4"/>
        <v>0</v>
      </c>
      <c r="L108" s="358"/>
      <c r="M108" s="358"/>
    </row>
    <row r="109" spans="1:13" s="70" customFormat="1" ht="17.100000000000001" customHeight="1">
      <c r="A109" s="86"/>
      <c r="B109" s="209"/>
      <c r="C109" s="87"/>
      <c r="D109" s="350"/>
      <c r="E109" s="351"/>
      <c r="F109" s="350"/>
      <c r="G109" s="351"/>
      <c r="H109" s="200">
        <v>0</v>
      </c>
      <c r="I109" s="212">
        <v>40</v>
      </c>
      <c r="J109" s="254">
        <f t="shared" si="4"/>
        <v>0</v>
      </c>
      <c r="L109" s="358"/>
      <c r="M109" s="358"/>
    </row>
    <row r="110" spans="1:13" s="70" customFormat="1" ht="17.100000000000001" customHeight="1">
      <c r="A110" s="86"/>
      <c r="B110" s="209"/>
      <c r="C110" s="87"/>
      <c r="D110" s="350"/>
      <c r="E110" s="351"/>
      <c r="F110" s="350"/>
      <c r="G110" s="351"/>
      <c r="H110" s="200">
        <v>0</v>
      </c>
      <c r="I110" s="212">
        <v>40</v>
      </c>
      <c r="J110" s="254">
        <f t="shared" si="4"/>
        <v>0</v>
      </c>
      <c r="L110" s="358"/>
      <c r="M110" s="358"/>
    </row>
    <row r="111" spans="1:13" s="40" customFormat="1" ht="17.100000000000001" customHeight="1">
      <c r="A111" s="91"/>
      <c r="B111" s="210"/>
      <c r="C111" s="87"/>
      <c r="D111" s="350"/>
      <c r="E111" s="351"/>
      <c r="F111" s="350"/>
      <c r="G111" s="351"/>
      <c r="H111" s="201">
        <v>0</v>
      </c>
      <c r="I111" s="212">
        <v>40</v>
      </c>
      <c r="J111" s="255">
        <f t="shared" si="4"/>
        <v>0</v>
      </c>
      <c r="L111"/>
      <c r="M111"/>
    </row>
    <row r="112" spans="1:13" s="40" customFormat="1" ht="17.25" customHeight="1" thickBot="1">
      <c r="A112" s="15"/>
      <c r="B112" s="15"/>
      <c r="C112" s="15"/>
      <c r="D112" s="15"/>
      <c r="E112" s="15"/>
      <c r="F112" s="15"/>
      <c r="G112" s="15"/>
      <c r="H112" s="15"/>
      <c r="I112" s="15" t="s">
        <v>2</v>
      </c>
      <c r="J112" s="211">
        <f>SUM(J104:J111)</f>
        <v>0</v>
      </c>
      <c r="K112" s="32"/>
      <c r="L112"/>
      <c r="M112"/>
    </row>
    <row r="113" spans="1:13" s="84" customFormat="1" ht="17.25" customHeight="1" thickTop="1">
      <c r="A113" s="368" t="s">
        <v>142</v>
      </c>
      <c r="B113" s="368"/>
      <c r="C113" s="368"/>
      <c r="D113" s="368"/>
      <c r="E113" s="368"/>
      <c r="F113" s="30"/>
      <c r="G113" s="30"/>
      <c r="H113" s="30"/>
      <c r="I113" s="30"/>
      <c r="J113" s="116"/>
      <c r="K113" s="32"/>
      <c r="L113"/>
      <c r="M113"/>
    </row>
    <row r="114" spans="1:13" s="2" customFormat="1" ht="23.25" customHeight="1">
      <c r="A114" s="324" t="s">
        <v>136</v>
      </c>
      <c r="B114" s="324"/>
      <c r="C114" s="324"/>
      <c r="D114" s="324"/>
      <c r="E114" s="324"/>
      <c r="F114" s="324"/>
      <c r="G114" s="324"/>
      <c r="H114" s="324"/>
      <c r="I114" s="324"/>
      <c r="J114" s="324"/>
      <c r="L114"/>
      <c r="M114"/>
    </row>
    <row r="115" spans="1:13" s="2" customFormat="1" ht="28.5" customHeight="1">
      <c r="A115" s="353" t="s">
        <v>121</v>
      </c>
      <c r="B115" s="353"/>
      <c r="C115" s="354"/>
      <c r="D115" s="354"/>
      <c r="E115" s="354"/>
      <c r="F115" s="354"/>
      <c r="G115" s="354"/>
      <c r="H115" s="354"/>
      <c r="I115" s="354"/>
      <c r="J115" s="354"/>
      <c r="L115"/>
      <c r="M115"/>
    </row>
    <row r="116" spans="1:13" s="40" customFormat="1" ht="54.75" customHeight="1">
      <c r="A116" s="258" t="s">
        <v>122</v>
      </c>
      <c r="B116" s="192" t="s">
        <v>59</v>
      </c>
      <c r="C116" s="11" t="s">
        <v>117</v>
      </c>
      <c r="D116" s="344" t="s">
        <v>57</v>
      </c>
      <c r="E116" s="344"/>
      <c r="F116" s="344" t="s">
        <v>5</v>
      </c>
      <c r="G116" s="344"/>
      <c r="H116" s="95" t="s">
        <v>119</v>
      </c>
      <c r="I116" s="95" t="s">
        <v>116</v>
      </c>
      <c r="J116" s="98" t="s">
        <v>64</v>
      </c>
      <c r="L116"/>
      <c r="M116"/>
    </row>
    <row r="117" spans="1:13" s="40" customFormat="1" ht="17.100000000000001" customHeight="1">
      <c r="A117" s="86"/>
      <c r="B117" s="209"/>
      <c r="C117" s="105" t="s">
        <v>118</v>
      </c>
      <c r="D117" s="350"/>
      <c r="E117" s="351"/>
      <c r="F117" s="350"/>
      <c r="G117" s="351"/>
      <c r="H117" s="200">
        <v>0</v>
      </c>
      <c r="I117" s="212">
        <v>40</v>
      </c>
      <c r="J117" s="254">
        <f>H117*I117</f>
        <v>0</v>
      </c>
      <c r="L117"/>
      <c r="M117"/>
    </row>
    <row r="118" spans="1:13" s="70" customFormat="1" ht="17.100000000000001" customHeight="1">
      <c r="A118" s="86"/>
      <c r="B118" s="209"/>
      <c r="C118" s="87"/>
      <c r="D118" s="350"/>
      <c r="E118" s="351"/>
      <c r="F118" s="350"/>
      <c r="G118" s="351"/>
      <c r="H118" s="200">
        <v>0</v>
      </c>
      <c r="I118" s="212">
        <v>40</v>
      </c>
      <c r="J118" s="254">
        <f>H118*I118</f>
        <v>0</v>
      </c>
    </row>
    <row r="119" spans="1:13" s="70" customFormat="1" ht="17.100000000000001" customHeight="1">
      <c r="A119" s="86"/>
      <c r="B119" s="209"/>
      <c r="C119" s="87"/>
      <c r="D119" s="350"/>
      <c r="E119" s="351"/>
      <c r="F119" s="350"/>
      <c r="G119" s="351"/>
      <c r="H119" s="200">
        <v>0</v>
      </c>
      <c r="I119" s="212">
        <v>40</v>
      </c>
      <c r="J119" s="254">
        <f t="shared" ref="J119:J124" si="5">H119*I119</f>
        <v>0</v>
      </c>
    </row>
    <row r="120" spans="1:13" s="70" customFormat="1" ht="17.100000000000001" customHeight="1">
      <c r="A120" s="86"/>
      <c r="B120" s="209"/>
      <c r="C120" s="87"/>
      <c r="D120" s="350"/>
      <c r="E120" s="351"/>
      <c r="F120" s="350"/>
      <c r="G120" s="351"/>
      <c r="H120" s="200">
        <v>0</v>
      </c>
      <c r="I120" s="212">
        <v>40</v>
      </c>
      <c r="J120" s="254">
        <f t="shared" si="5"/>
        <v>0</v>
      </c>
    </row>
    <row r="121" spans="1:13" s="70" customFormat="1" ht="17.100000000000001" customHeight="1">
      <c r="A121" s="86"/>
      <c r="B121" s="209"/>
      <c r="C121" s="87"/>
      <c r="D121" s="350"/>
      <c r="E121" s="351"/>
      <c r="F121" s="350"/>
      <c r="G121" s="351"/>
      <c r="H121" s="200">
        <v>0</v>
      </c>
      <c r="I121" s="212">
        <v>40</v>
      </c>
      <c r="J121" s="254">
        <f t="shared" si="5"/>
        <v>0</v>
      </c>
    </row>
    <row r="122" spans="1:13" s="70" customFormat="1" ht="17.100000000000001" customHeight="1">
      <c r="A122" s="86"/>
      <c r="B122" s="209"/>
      <c r="C122" s="87"/>
      <c r="D122" s="350"/>
      <c r="E122" s="351"/>
      <c r="F122" s="350"/>
      <c r="G122" s="351"/>
      <c r="H122" s="200">
        <v>0</v>
      </c>
      <c r="I122" s="212">
        <v>40</v>
      </c>
      <c r="J122" s="254">
        <f t="shared" si="5"/>
        <v>0</v>
      </c>
    </row>
    <row r="123" spans="1:13" s="70" customFormat="1" ht="17.100000000000001" customHeight="1">
      <c r="A123" s="86"/>
      <c r="B123" s="209"/>
      <c r="C123" s="87"/>
      <c r="D123" s="350"/>
      <c r="E123" s="351"/>
      <c r="F123" s="350"/>
      <c r="G123" s="351"/>
      <c r="H123" s="200">
        <v>0</v>
      </c>
      <c r="I123" s="212">
        <v>40</v>
      </c>
      <c r="J123" s="254">
        <f t="shared" si="5"/>
        <v>0</v>
      </c>
    </row>
    <row r="124" spans="1:13" s="40" customFormat="1" ht="17.100000000000001" customHeight="1">
      <c r="A124" s="91"/>
      <c r="B124" s="210"/>
      <c r="C124" s="87"/>
      <c r="D124" s="350"/>
      <c r="E124" s="351"/>
      <c r="F124" s="350"/>
      <c r="G124" s="351"/>
      <c r="H124" s="201">
        <v>0</v>
      </c>
      <c r="I124" s="212">
        <v>40</v>
      </c>
      <c r="J124" s="255">
        <f t="shared" si="5"/>
        <v>0</v>
      </c>
    </row>
    <row r="125" spans="1:13" s="40" customFormat="1" ht="17.25" thickBot="1">
      <c r="A125" s="15"/>
      <c r="B125" s="15"/>
      <c r="C125" s="15"/>
      <c r="D125" s="15"/>
      <c r="E125" s="15"/>
      <c r="F125" s="15"/>
      <c r="G125" s="15"/>
      <c r="H125" s="15"/>
      <c r="I125" s="15" t="s">
        <v>2</v>
      </c>
      <c r="J125" s="211">
        <f>SUM(J117:J124)</f>
        <v>0</v>
      </c>
    </row>
    <row r="126" spans="1:13" s="84" customFormat="1" ht="17.25" thickTop="1">
      <c r="A126" s="251"/>
      <c r="B126" s="252"/>
      <c r="C126" s="252"/>
      <c r="D126" s="30"/>
      <c r="E126" s="30"/>
      <c r="F126" s="30"/>
      <c r="G126" s="30"/>
      <c r="H126" s="30"/>
      <c r="I126" s="30"/>
      <c r="J126" s="116"/>
      <c r="K126" s="32"/>
    </row>
    <row r="127" spans="1:13" s="2" customFormat="1" ht="23.25" customHeight="1">
      <c r="A127" s="352" t="s">
        <v>134</v>
      </c>
      <c r="B127" s="352"/>
      <c r="C127" s="352"/>
      <c r="D127" s="46"/>
      <c r="E127" s="46"/>
      <c r="F127" s="46"/>
      <c r="G127" s="46"/>
      <c r="H127" s="46"/>
      <c r="I127" s="46"/>
      <c r="J127" s="46"/>
    </row>
    <row r="128" spans="1:13" s="2" customFormat="1" ht="28.5" customHeight="1">
      <c r="A128" s="353" t="s">
        <v>121</v>
      </c>
      <c r="B128" s="353"/>
      <c r="C128" s="354"/>
      <c r="D128" s="354"/>
      <c r="E128" s="354"/>
      <c r="F128" s="354"/>
      <c r="G128" s="354"/>
      <c r="H128" s="354"/>
      <c r="I128" s="354"/>
      <c r="J128" s="354"/>
    </row>
    <row r="129" spans="1:11" s="84" customFormat="1" ht="54.75" customHeight="1">
      <c r="A129" s="258" t="s">
        <v>122</v>
      </c>
      <c r="B129" s="192" t="s">
        <v>59</v>
      </c>
      <c r="C129" s="11" t="s">
        <v>117</v>
      </c>
      <c r="D129" s="344" t="s">
        <v>57</v>
      </c>
      <c r="E129" s="344"/>
      <c r="F129" s="344" t="s">
        <v>5</v>
      </c>
      <c r="G129" s="344"/>
      <c r="H129" s="95" t="s">
        <v>119</v>
      </c>
      <c r="I129" s="95" t="s">
        <v>116</v>
      </c>
      <c r="J129" s="98" t="s">
        <v>64</v>
      </c>
    </row>
    <row r="130" spans="1:11" s="84" customFormat="1" ht="17.100000000000001" customHeight="1">
      <c r="A130" s="86"/>
      <c r="B130" s="209"/>
      <c r="C130" s="105" t="s">
        <v>118</v>
      </c>
      <c r="D130" s="350"/>
      <c r="E130" s="351"/>
      <c r="F130" s="350"/>
      <c r="G130" s="351"/>
      <c r="H130" s="200">
        <v>0</v>
      </c>
      <c r="I130" s="212">
        <v>40</v>
      </c>
      <c r="J130" s="254">
        <f>H130*I130</f>
        <v>0</v>
      </c>
    </row>
    <row r="131" spans="1:11" s="84" customFormat="1" ht="17.100000000000001" customHeight="1">
      <c r="A131" s="86"/>
      <c r="B131" s="209"/>
      <c r="C131" s="87"/>
      <c r="D131" s="350"/>
      <c r="E131" s="351"/>
      <c r="F131" s="350"/>
      <c r="G131" s="351"/>
      <c r="H131" s="200">
        <v>0</v>
      </c>
      <c r="I131" s="212">
        <v>40</v>
      </c>
      <c r="J131" s="254">
        <f>H131*I131</f>
        <v>0</v>
      </c>
    </row>
    <row r="132" spans="1:11" s="84" customFormat="1" ht="17.100000000000001" customHeight="1">
      <c r="A132" s="86"/>
      <c r="B132" s="209"/>
      <c r="C132" s="87"/>
      <c r="D132" s="350"/>
      <c r="E132" s="351"/>
      <c r="F132" s="350"/>
      <c r="G132" s="351"/>
      <c r="H132" s="200">
        <v>0</v>
      </c>
      <c r="I132" s="212">
        <v>40</v>
      </c>
      <c r="J132" s="254">
        <f t="shared" ref="J132:J137" si="6">H132*I132</f>
        <v>0</v>
      </c>
    </row>
    <row r="133" spans="1:11" s="84" customFormat="1" ht="17.100000000000001" customHeight="1">
      <c r="A133" s="86"/>
      <c r="B133" s="209"/>
      <c r="C133" s="87"/>
      <c r="D133" s="350"/>
      <c r="E133" s="351"/>
      <c r="F133" s="350"/>
      <c r="G133" s="351"/>
      <c r="H133" s="200">
        <v>0</v>
      </c>
      <c r="I133" s="212">
        <v>40</v>
      </c>
      <c r="J133" s="254">
        <f t="shared" si="6"/>
        <v>0</v>
      </c>
    </row>
    <row r="134" spans="1:11" s="84" customFormat="1" ht="17.100000000000001" customHeight="1">
      <c r="A134" s="86"/>
      <c r="B134" s="209"/>
      <c r="C134" s="87"/>
      <c r="D134" s="350"/>
      <c r="E134" s="351"/>
      <c r="F134" s="350"/>
      <c r="G134" s="351"/>
      <c r="H134" s="200">
        <v>0</v>
      </c>
      <c r="I134" s="212">
        <v>40</v>
      </c>
      <c r="J134" s="254">
        <f t="shared" si="6"/>
        <v>0</v>
      </c>
    </row>
    <row r="135" spans="1:11" s="84" customFormat="1" ht="17.100000000000001" customHeight="1">
      <c r="A135" s="86"/>
      <c r="B135" s="209"/>
      <c r="C135" s="87"/>
      <c r="D135" s="350"/>
      <c r="E135" s="351"/>
      <c r="F135" s="350"/>
      <c r="G135" s="351"/>
      <c r="H135" s="200">
        <v>0</v>
      </c>
      <c r="I135" s="212">
        <v>40</v>
      </c>
      <c r="J135" s="254">
        <f t="shared" si="6"/>
        <v>0</v>
      </c>
    </row>
    <row r="136" spans="1:11" s="84" customFormat="1" ht="17.100000000000001" customHeight="1">
      <c r="A136" s="86"/>
      <c r="B136" s="209"/>
      <c r="C136" s="87"/>
      <c r="D136" s="350"/>
      <c r="E136" s="351"/>
      <c r="F136" s="350"/>
      <c r="G136" s="351"/>
      <c r="H136" s="200">
        <v>0</v>
      </c>
      <c r="I136" s="212">
        <v>40</v>
      </c>
      <c r="J136" s="254">
        <f t="shared" si="6"/>
        <v>0</v>
      </c>
    </row>
    <row r="137" spans="1:11" s="84" customFormat="1" ht="17.100000000000001" customHeight="1">
      <c r="A137" s="91"/>
      <c r="B137" s="210"/>
      <c r="C137" s="87"/>
      <c r="D137" s="350"/>
      <c r="E137" s="351"/>
      <c r="F137" s="350"/>
      <c r="G137" s="351"/>
      <c r="H137" s="201">
        <v>0</v>
      </c>
      <c r="I137" s="212">
        <v>40</v>
      </c>
      <c r="J137" s="255">
        <f t="shared" si="6"/>
        <v>0</v>
      </c>
    </row>
    <row r="138" spans="1:11" s="84" customFormat="1" ht="17.25" thickBot="1">
      <c r="A138" s="15"/>
      <c r="B138" s="15"/>
      <c r="C138" s="15"/>
      <c r="D138" s="15"/>
      <c r="E138" s="15"/>
      <c r="F138" s="15"/>
      <c r="G138" s="15"/>
      <c r="H138" s="15"/>
      <c r="I138" s="15" t="s">
        <v>2</v>
      </c>
      <c r="J138" s="211">
        <f>SUM(J130:J137)</f>
        <v>0</v>
      </c>
    </row>
    <row r="139" spans="1:11" s="84" customFormat="1" ht="17.25" thickTop="1">
      <c r="A139" s="213"/>
      <c r="B139" s="30"/>
      <c r="C139" s="30"/>
      <c r="D139" s="30"/>
      <c r="E139" s="30"/>
      <c r="F139" s="30"/>
      <c r="G139" s="30"/>
      <c r="H139" s="30"/>
      <c r="I139" s="30"/>
      <c r="J139" s="116"/>
      <c r="K139" s="32"/>
    </row>
    <row r="140" spans="1:11" s="2" customFormat="1" ht="22.5" customHeight="1">
      <c r="A140" s="324" t="s">
        <v>135</v>
      </c>
      <c r="B140" s="324"/>
      <c r="C140" s="324"/>
      <c r="D140" s="46"/>
      <c r="E140" s="46"/>
      <c r="F140" s="46"/>
      <c r="G140" s="46"/>
      <c r="H140" s="46"/>
      <c r="I140" s="46"/>
      <c r="J140" s="46"/>
    </row>
    <row r="141" spans="1:11" s="2" customFormat="1" ht="25.5" customHeight="1">
      <c r="A141" s="353" t="s">
        <v>121</v>
      </c>
      <c r="B141" s="353"/>
      <c r="C141" s="354"/>
      <c r="D141" s="354"/>
      <c r="E141" s="354"/>
      <c r="F141" s="354"/>
      <c r="G141" s="354"/>
      <c r="H141" s="354"/>
      <c r="I141" s="354"/>
      <c r="J141" s="354"/>
    </row>
    <row r="142" spans="1:11" s="40" customFormat="1" ht="57.75" customHeight="1">
      <c r="A142" s="258" t="s">
        <v>122</v>
      </c>
      <c r="B142" s="192" t="s">
        <v>59</v>
      </c>
      <c r="C142" s="11" t="s">
        <v>117</v>
      </c>
      <c r="D142" s="344" t="s">
        <v>57</v>
      </c>
      <c r="E142" s="344"/>
      <c r="F142" s="344" t="s">
        <v>5</v>
      </c>
      <c r="G142" s="344"/>
      <c r="H142" s="95" t="s">
        <v>119</v>
      </c>
      <c r="I142" s="95" t="s">
        <v>116</v>
      </c>
      <c r="J142" s="98" t="s">
        <v>64</v>
      </c>
    </row>
    <row r="143" spans="1:11" s="40" customFormat="1" ht="17.100000000000001" customHeight="1">
      <c r="A143" s="86"/>
      <c r="B143" s="209"/>
      <c r="C143" s="105" t="s">
        <v>118</v>
      </c>
      <c r="D143" s="350"/>
      <c r="E143" s="351"/>
      <c r="F143" s="350"/>
      <c r="G143" s="351"/>
      <c r="H143" s="200">
        <v>0</v>
      </c>
      <c r="I143" s="212">
        <v>40</v>
      </c>
      <c r="J143" s="254">
        <f>H143*I143</f>
        <v>0</v>
      </c>
    </row>
    <row r="144" spans="1:11" s="70" customFormat="1" ht="17.100000000000001" customHeight="1">
      <c r="A144" s="86"/>
      <c r="B144" s="209"/>
      <c r="C144" s="87"/>
      <c r="D144" s="350"/>
      <c r="E144" s="351"/>
      <c r="F144" s="350"/>
      <c r="G144" s="351"/>
      <c r="H144" s="200">
        <v>0</v>
      </c>
      <c r="I144" s="212">
        <v>40</v>
      </c>
      <c r="J144" s="254">
        <f>H144*I144</f>
        <v>0</v>
      </c>
    </row>
    <row r="145" spans="1:11" s="70" customFormat="1" ht="17.100000000000001" customHeight="1">
      <c r="A145" s="86"/>
      <c r="B145" s="209"/>
      <c r="C145" s="87"/>
      <c r="D145" s="350"/>
      <c r="E145" s="351"/>
      <c r="F145" s="350"/>
      <c r="G145" s="351"/>
      <c r="H145" s="200">
        <v>0</v>
      </c>
      <c r="I145" s="212">
        <v>40</v>
      </c>
      <c r="J145" s="254">
        <f t="shared" ref="J145:J150" si="7">H145*I145</f>
        <v>0</v>
      </c>
    </row>
    <row r="146" spans="1:11" s="70" customFormat="1" ht="17.100000000000001" customHeight="1">
      <c r="A146" s="86"/>
      <c r="B146" s="209"/>
      <c r="C146" s="87"/>
      <c r="D146" s="350"/>
      <c r="E146" s="351"/>
      <c r="F146" s="350"/>
      <c r="G146" s="351"/>
      <c r="H146" s="200">
        <v>0</v>
      </c>
      <c r="I146" s="212">
        <v>40</v>
      </c>
      <c r="J146" s="254">
        <f t="shared" si="7"/>
        <v>0</v>
      </c>
    </row>
    <row r="147" spans="1:11" s="70" customFormat="1" ht="17.100000000000001" customHeight="1">
      <c r="A147" s="86"/>
      <c r="B147" s="209"/>
      <c r="C147" s="87"/>
      <c r="D147" s="350"/>
      <c r="E147" s="351"/>
      <c r="F147" s="350"/>
      <c r="G147" s="351"/>
      <c r="H147" s="200">
        <v>0</v>
      </c>
      <c r="I147" s="212">
        <v>40</v>
      </c>
      <c r="J147" s="254">
        <f t="shared" si="7"/>
        <v>0</v>
      </c>
    </row>
    <row r="148" spans="1:11" s="70" customFormat="1" ht="17.100000000000001" customHeight="1">
      <c r="A148" s="86"/>
      <c r="B148" s="209"/>
      <c r="C148" s="87"/>
      <c r="D148" s="350"/>
      <c r="E148" s="351"/>
      <c r="F148" s="350"/>
      <c r="G148" s="351"/>
      <c r="H148" s="200">
        <v>0</v>
      </c>
      <c r="I148" s="212">
        <v>40</v>
      </c>
      <c r="J148" s="254">
        <f t="shared" si="7"/>
        <v>0</v>
      </c>
    </row>
    <row r="149" spans="1:11" s="70" customFormat="1" ht="17.100000000000001" customHeight="1">
      <c r="A149" s="86"/>
      <c r="B149" s="209"/>
      <c r="C149" s="87"/>
      <c r="D149" s="350"/>
      <c r="E149" s="351"/>
      <c r="F149" s="350"/>
      <c r="G149" s="351"/>
      <c r="H149" s="200">
        <v>0</v>
      </c>
      <c r="I149" s="212">
        <v>40</v>
      </c>
      <c r="J149" s="254">
        <f t="shared" si="7"/>
        <v>0</v>
      </c>
    </row>
    <row r="150" spans="1:11" s="40" customFormat="1" ht="17.100000000000001" customHeight="1">
      <c r="A150" s="91"/>
      <c r="B150" s="210"/>
      <c r="C150" s="87"/>
      <c r="D150" s="350"/>
      <c r="E150" s="351"/>
      <c r="F150" s="350"/>
      <c r="G150" s="351"/>
      <c r="H150" s="201">
        <v>0</v>
      </c>
      <c r="I150" s="212">
        <v>40</v>
      </c>
      <c r="J150" s="254">
        <f t="shared" si="7"/>
        <v>0</v>
      </c>
    </row>
    <row r="151" spans="1:11" s="40" customFormat="1" ht="17.25" thickBot="1">
      <c r="A151" s="15"/>
      <c r="B151" s="15"/>
      <c r="C151" s="15"/>
      <c r="D151" s="15"/>
      <c r="E151" s="15"/>
      <c r="F151" s="15"/>
      <c r="G151" s="15"/>
      <c r="H151" s="15"/>
      <c r="I151" s="15" t="s">
        <v>2</v>
      </c>
      <c r="J151" s="257">
        <f>SUM(J143:J150)</f>
        <v>0</v>
      </c>
    </row>
    <row r="152" spans="1:11" s="84" customFormat="1" ht="17.25" thickTop="1">
      <c r="A152" s="251"/>
      <c r="B152" s="252"/>
      <c r="C152" s="252"/>
      <c r="D152" s="252"/>
      <c r="E152" s="252"/>
      <c r="F152" s="252"/>
      <c r="G152" s="252"/>
      <c r="H152" s="252"/>
      <c r="I152" s="252"/>
      <c r="J152" s="256"/>
      <c r="K152" s="32"/>
    </row>
    <row r="153" spans="1:11" s="40" customFormat="1" ht="21.75" customHeight="1" thickBot="1">
      <c r="A153" s="349" t="s">
        <v>123</v>
      </c>
      <c r="B153" s="349"/>
      <c r="C153" s="349"/>
      <c r="D153" s="349"/>
      <c r="E153" s="349"/>
      <c r="F153" s="349"/>
      <c r="G153" s="349"/>
      <c r="H153" s="349"/>
      <c r="I153" s="349"/>
      <c r="J153" s="117">
        <f>J112+J125+J138+J151</f>
        <v>0</v>
      </c>
    </row>
    <row r="154" spans="1:11" s="40" customFormat="1" ht="17.25" customHeight="1" thickTop="1">
      <c r="A154" s="195"/>
      <c r="B154" s="195"/>
      <c r="C154" s="195"/>
      <c r="D154" s="195"/>
      <c r="E154" s="195"/>
      <c r="F154" s="195"/>
      <c r="G154" s="195"/>
      <c r="H154" s="195"/>
      <c r="I154" s="198"/>
      <c r="J154" s="199"/>
    </row>
    <row r="156" spans="1:11" s="40" customFormat="1"/>
    <row r="157" spans="1:11" s="40" customFormat="1" ht="16.5" customHeight="1"/>
    <row r="164" spans="1:4" ht="74.25" customHeight="1"/>
    <row r="172" spans="1:4">
      <c r="A172" s="40"/>
      <c r="B172" s="40"/>
      <c r="C172" s="40"/>
      <c r="D172" s="40"/>
    </row>
    <row r="173" spans="1:4">
      <c r="A173" s="70"/>
      <c r="B173" s="70"/>
      <c r="C173" s="70"/>
      <c r="D173" s="70"/>
    </row>
    <row r="174" spans="1:4">
      <c r="A174" s="70"/>
      <c r="B174" s="70"/>
      <c r="C174" s="70"/>
      <c r="D174" s="70"/>
    </row>
    <row r="175" spans="1:4">
      <c r="A175" s="70"/>
      <c r="B175" s="70"/>
      <c r="C175" s="70"/>
      <c r="D175" s="70"/>
    </row>
    <row r="176" spans="1:4">
      <c r="A176" s="70"/>
      <c r="B176" s="70"/>
      <c r="C176" s="70"/>
      <c r="D176" s="70"/>
    </row>
    <row r="177" spans="1:4">
      <c r="A177" s="70"/>
      <c r="B177" s="70"/>
      <c r="C177" s="70"/>
      <c r="D177" s="70"/>
    </row>
    <row r="178" spans="1:4">
      <c r="A178" s="70"/>
      <c r="B178" s="70"/>
      <c r="C178" s="70"/>
      <c r="D178" s="70"/>
    </row>
    <row r="179" spans="1:4">
      <c r="A179" s="40"/>
      <c r="B179" s="40"/>
      <c r="C179" s="40"/>
      <c r="D179" s="40"/>
    </row>
    <row r="180" spans="1:4">
      <c r="A180" s="40"/>
      <c r="B180" s="40"/>
      <c r="C180" s="40"/>
      <c r="D180" s="40"/>
    </row>
    <row r="181" spans="1:4">
      <c r="A181" s="2"/>
      <c r="B181" s="2"/>
      <c r="C181" s="2"/>
      <c r="D181" s="2"/>
    </row>
    <row r="182" spans="1:4">
      <c r="A182" s="2"/>
      <c r="B182" s="2"/>
      <c r="C182" s="2"/>
      <c r="D182" s="2"/>
    </row>
    <row r="183" spans="1:4">
      <c r="A183" s="40"/>
      <c r="B183" s="40"/>
      <c r="C183" s="40"/>
      <c r="D183" s="40"/>
    </row>
    <row r="184" spans="1:4">
      <c r="A184" s="40"/>
      <c r="B184" s="40"/>
      <c r="C184" s="40"/>
      <c r="D184" s="40"/>
    </row>
    <row r="185" spans="1:4">
      <c r="A185" s="70"/>
      <c r="B185" s="70"/>
      <c r="C185" s="70"/>
      <c r="D185" s="70"/>
    </row>
    <row r="186" spans="1:4">
      <c r="A186" s="70"/>
      <c r="B186" s="70"/>
      <c r="C186" s="70"/>
      <c r="D186" s="70"/>
    </row>
    <row r="187" spans="1:4">
      <c r="A187" s="70"/>
      <c r="B187" s="70"/>
      <c r="C187" s="70"/>
      <c r="D187" s="70"/>
    </row>
    <row r="188" spans="1:4">
      <c r="A188" s="70"/>
      <c r="B188" s="70"/>
      <c r="C188" s="70"/>
      <c r="D188" s="70"/>
    </row>
    <row r="189" spans="1:4">
      <c r="A189" s="70"/>
      <c r="B189" s="70"/>
      <c r="C189" s="70"/>
      <c r="D189" s="70"/>
    </row>
    <row r="190" spans="1:4">
      <c r="A190" s="70"/>
      <c r="B190" s="70"/>
      <c r="C190" s="70"/>
      <c r="D190" s="70"/>
    </row>
    <row r="191" spans="1:4">
      <c r="A191" s="40"/>
      <c r="B191" s="40"/>
      <c r="C191" s="40"/>
      <c r="D191" s="40"/>
    </row>
    <row r="192" spans="1:4">
      <c r="A192" s="40"/>
      <c r="B192" s="40"/>
      <c r="C192" s="40"/>
      <c r="D192" s="40"/>
    </row>
    <row r="193" spans="1:4">
      <c r="A193" s="40"/>
      <c r="B193" s="40"/>
      <c r="C193" s="40"/>
      <c r="D193" s="40"/>
    </row>
    <row r="194" spans="1:4">
      <c r="A194" s="40"/>
      <c r="B194" s="40"/>
      <c r="C194" s="40"/>
      <c r="D194" s="40"/>
    </row>
    <row r="195" spans="1:4">
      <c r="A195" s="40"/>
      <c r="B195" s="40"/>
      <c r="C195" s="40"/>
      <c r="D195" s="40"/>
    </row>
    <row r="197" spans="1:4">
      <c r="A197" s="9"/>
      <c r="B197" s="9"/>
      <c r="C197" s="9"/>
      <c r="D197" s="9"/>
    </row>
    <row r="198" spans="1:4">
      <c r="A198" s="9"/>
      <c r="B198" s="9"/>
      <c r="C198" s="9"/>
      <c r="D198" s="9"/>
    </row>
    <row r="199" spans="1:4">
      <c r="A199" s="9"/>
      <c r="B199" s="9"/>
      <c r="C199" s="9"/>
      <c r="D199" s="9"/>
    </row>
    <row r="200" spans="1:4">
      <c r="A200" s="9"/>
      <c r="B200" s="9"/>
      <c r="C200" s="9"/>
      <c r="D200" s="9"/>
    </row>
    <row r="201" spans="1:4">
      <c r="A201" s="34"/>
    </row>
    <row r="202" spans="1:4">
      <c r="A202" s="40"/>
      <c r="B202" s="40"/>
      <c r="C202" s="40"/>
      <c r="D202" s="40"/>
    </row>
  </sheetData>
  <sheetProtection password="CDD0" sheet="1" objects="1" scenarios="1" formatCells="0" formatColumns="0" formatRows="0" insertRows="0" selectLockedCells="1"/>
  <mergeCells count="242">
    <mergeCell ref="A1:J1"/>
    <mergeCell ref="H63:I63"/>
    <mergeCell ref="A3:B3"/>
    <mergeCell ref="A7:B7"/>
    <mergeCell ref="A8:B8"/>
    <mergeCell ref="A9:B9"/>
    <mergeCell ref="A10:B10"/>
    <mergeCell ref="G35:H35"/>
    <mergeCell ref="F98:I98"/>
    <mergeCell ref="I79:J79"/>
    <mergeCell ref="G36:H36"/>
    <mergeCell ref="C7:D7"/>
    <mergeCell ref="A14:B14"/>
    <mergeCell ref="A18:B18"/>
    <mergeCell ref="B73:F73"/>
    <mergeCell ref="G70:H70"/>
    <mergeCell ref="I80:J80"/>
    <mergeCell ref="I70:J70"/>
    <mergeCell ref="B85:E85"/>
    <mergeCell ref="H56:I56"/>
    <mergeCell ref="H57:I57"/>
    <mergeCell ref="H62:I62"/>
    <mergeCell ref="E56:G56"/>
    <mergeCell ref="A67:E67"/>
    <mergeCell ref="E41:G41"/>
    <mergeCell ref="E42:G42"/>
    <mergeCell ref="E43:G43"/>
    <mergeCell ref="E44:G44"/>
    <mergeCell ref="A140:C140"/>
    <mergeCell ref="E63:G63"/>
    <mergeCell ref="F109:G109"/>
    <mergeCell ref="F110:G110"/>
    <mergeCell ref="F111:G111"/>
    <mergeCell ref="F99:I99"/>
    <mergeCell ref="A113:E113"/>
    <mergeCell ref="B76:F76"/>
    <mergeCell ref="G76:H76"/>
    <mergeCell ref="I76:J76"/>
    <mergeCell ref="B78:F78"/>
    <mergeCell ref="G78:H78"/>
    <mergeCell ref="I78:J78"/>
    <mergeCell ref="F85:I85"/>
    <mergeCell ref="D110:E110"/>
    <mergeCell ref="D111:E111"/>
    <mergeCell ref="F104:G104"/>
    <mergeCell ref="F105:G105"/>
    <mergeCell ref="F106:G106"/>
    <mergeCell ref="F107:G107"/>
    <mergeCell ref="D108:E108"/>
    <mergeCell ref="B58:C58"/>
    <mergeCell ref="B59:C59"/>
    <mergeCell ref="B60:C60"/>
    <mergeCell ref="B61:C61"/>
    <mergeCell ref="C3:J3"/>
    <mergeCell ref="C5:J5"/>
    <mergeCell ref="I71:J71"/>
    <mergeCell ref="I72:J72"/>
    <mergeCell ref="G13:H13"/>
    <mergeCell ref="G14:H14"/>
    <mergeCell ref="G15:H15"/>
    <mergeCell ref="G16:H16"/>
    <mergeCell ref="G17:H17"/>
    <mergeCell ref="G18:H18"/>
    <mergeCell ref="H41:I41"/>
    <mergeCell ref="H44:I44"/>
    <mergeCell ref="H45:I45"/>
    <mergeCell ref="B51:D51"/>
    <mergeCell ref="A39:C39"/>
    <mergeCell ref="B46:D46"/>
    <mergeCell ref="B47:D47"/>
    <mergeCell ref="B48:D48"/>
    <mergeCell ref="B49:D49"/>
    <mergeCell ref="B45:D45"/>
    <mergeCell ref="E45:G45"/>
    <mergeCell ref="E46:G46"/>
    <mergeCell ref="E47:G47"/>
    <mergeCell ref="E57:G57"/>
    <mergeCell ref="E62:G62"/>
    <mergeCell ref="E55:G55"/>
    <mergeCell ref="A66:H66"/>
    <mergeCell ref="F103:G103"/>
    <mergeCell ref="D103:E103"/>
    <mergeCell ref="B50:D50"/>
    <mergeCell ref="F90:I90"/>
    <mergeCell ref="F91:I91"/>
    <mergeCell ref="F92:I92"/>
    <mergeCell ref="L103:M110"/>
    <mergeCell ref="A83:D83"/>
    <mergeCell ref="A69:C69"/>
    <mergeCell ref="A68:C68"/>
    <mergeCell ref="A115:B115"/>
    <mergeCell ref="C115:J115"/>
    <mergeCell ref="D116:E116"/>
    <mergeCell ref="F116:G116"/>
    <mergeCell ref="I73:J73"/>
    <mergeCell ref="B87:E87"/>
    <mergeCell ref="B88:E88"/>
    <mergeCell ref="B89:E89"/>
    <mergeCell ref="B93:E93"/>
    <mergeCell ref="B94:E94"/>
    <mergeCell ref="F87:I87"/>
    <mergeCell ref="F88:I88"/>
    <mergeCell ref="F89:I89"/>
    <mergeCell ref="F93:I93"/>
    <mergeCell ref="F94:I94"/>
    <mergeCell ref="B90:E90"/>
    <mergeCell ref="B91:E91"/>
    <mergeCell ref="B92:E92"/>
    <mergeCell ref="F108:G108"/>
    <mergeCell ref="D104:E104"/>
    <mergeCell ref="D117:E117"/>
    <mergeCell ref="F117:G117"/>
    <mergeCell ref="B70:F70"/>
    <mergeCell ref="B71:F71"/>
    <mergeCell ref="B72:F72"/>
    <mergeCell ref="G71:H71"/>
    <mergeCell ref="G72:H72"/>
    <mergeCell ref="G73:H73"/>
    <mergeCell ref="G77:H77"/>
    <mergeCell ref="F86:I86"/>
    <mergeCell ref="F95:I95"/>
    <mergeCell ref="F96:I96"/>
    <mergeCell ref="F97:I97"/>
    <mergeCell ref="I77:J77"/>
    <mergeCell ref="B74:F74"/>
    <mergeCell ref="G74:H74"/>
    <mergeCell ref="I74:J74"/>
    <mergeCell ref="B75:F75"/>
    <mergeCell ref="G75:H75"/>
    <mergeCell ref="I75:J75"/>
    <mergeCell ref="D109:E109"/>
    <mergeCell ref="D105:E105"/>
    <mergeCell ref="D106:E106"/>
    <mergeCell ref="D107:E107"/>
    <mergeCell ref="A141:B141"/>
    <mergeCell ref="C141:J141"/>
    <mergeCell ref="F135:G135"/>
    <mergeCell ref="D136:E136"/>
    <mergeCell ref="F136:G136"/>
    <mergeCell ref="D137:E137"/>
    <mergeCell ref="F137:G137"/>
    <mergeCell ref="G8:J9"/>
    <mergeCell ref="A102:B102"/>
    <mergeCell ref="C102:J102"/>
    <mergeCell ref="D118:E118"/>
    <mergeCell ref="F118:G118"/>
    <mergeCell ref="D119:E119"/>
    <mergeCell ref="F119:G119"/>
    <mergeCell ref="D120:E120"/>
    <mergeCell ref="F120:G120"/>
    <mergeCell ref="D121:E121"/>
    <mergeCell ref="E48:G48"/>
    <mergeCell ref="E49:G49"/>
    <mergeCell ref="B42:D42"/>
    <mergeCell ref="B43:D43"/>
    <mergeCell ref="H51:I51"/>
    <mergeCell ref="E50:G50"/>
    <mergeCell ref="E51:G51"/>
    <mergeCell ref="F144:G144"/>
    <mergeCell ref="D145:E145"/>
    <mergeCell ref="F145:G145"/>
    <mergeCell ref="D146:E146"/>
    <mergeCell ref="F146:G146"/>
    <mergeCell ref="F121:G121"/>
    <mergeCell ref="D122:E122"/>
    <mergeCell ref="F122:G122"/>
    <mergeCell ref="D123:E123"/>
    <mergeCell ref="F123:G123"/>
    <mergeCell ref="D124:E124"/>
    <mergeCell ref="F124:G124"/>
    <mergeCell ref="F149:G149"/>
    <mergeCell ref="D150:E150"/>
    <mergeCell ref="F150:G150"/>
    <mergeCell ref="A127:C127"/>
    <mergeCell ref="A128:B128"/>
    <mergeCell ref="C128:J128"/>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D142:E142"/>
    <mergeCell ref="F142:G142"/>
    <mergeCell ref="D143:E143"/>
    <mergeCell ref="F143:G143"/>
    <mergeCell ref="D144:E144"/>
    <mergeCell ref="A153:I153"/>
    <mergeCell ref="B55:C55"/>
    <mergeCell ref="B56:C56"/>
    <mergeCell ref="B57:C57"/>
    <mergeCell ref="B62:C62"/>
    <mergeCell ref="B63:C63"/>
    <mergeCell ref="B77:F77"/>
    <mergeCell ref="B79:F79"/>
    <mergeCell ref="B80:F80"/>
    <mergeCell ref="B86:E86"/>
    <mergeCell ref="B95:E95"/>
    <mergeCell ref="B96:E96"/>
    <mergeCell ref="B97:E97"/>
    <mergeCell ref="B98:E98"/>
    <mergeCell ref="B99:E99"/>
    <mergeCell ref="H58:I58"/>
    <mergeCell ref="H59:I59"/>
    <mergeCell ref="H60:I60"/>
    <mergeCell ref="H61:I61"/>
    <mergeCell ref="D147:E147"/>
    <mergeCell ref="F147:G147"/>
    <mergeCell ref="D148:E148"/>
    <mergeCell ref="F148:G148"/>
    <mergeCell ref="D149:E149"/>
    <mergeCell ref="E7:E8"/>
    <mergeCell ref="A21:C21"/>
    <mergeCell ref="A54:G54"/>
    <mergeCell ref="A40:G40"/>
    <mergeCell ref="A84:J84"/>
    <mergeCell ref="A101:J101"/>
    <mergeCell ref="A114:J114"/>
    <mergeCell ref="A11:B13"/>
    <mergeCell ref="A15:B17"/>
    <mergeCell ref="H46:I46"/>
    <mergeCell ref="H47:I47"/>
    <mergeCell ref="H48:I48"/>
    <mergeCell ref="H49:I49"/>
    <mergeCell ref="H50:I50"/>
    <mergeCell ref="H42:I42"/>
    <mergeCell ref="H43:I43"/>
    <mergeCell ref="I52:J52"/>
    <mergeCell ref="A53:D53"/>
    <mergeCell ref="I81:J81"/>
    <mergeCell ref="G79:H79"/>
    <mergeCell ref="G80:H80"/>
    <mergeCell ref="H55:I55"/>
    <mergeCell ref="B41:D41"/>
    <mergeCell ref="B44:D44"/>
  </mergeCells>
  <dataValidations xWindow="102" yWindow="512" count="1">
    <dataValidation allowBlank="1" showInputMessage="1" showErrorMessage="1" promptTitle="Hinweis" prompt="Fügen Sie durch drücken der Tab Taste eine neue Zeile hinzu!" sqref="I80 A80:F80"/>
  </dataValidations>
  <pageMargins left="0.59055118110236227" right="0.82677165354330717" top="1.0629921259842521" bottom="0.78740157480314965" header="0.31496062992125984" footer="0.31496062992125984"/>
  <pageSetup paperSize="9" scale="85" orientation="landscape" r:id="rId1"/>
  <headerFooter>
    <oddHeader>&amp;R&amp;G</oddHeader>
    <oddFooter>&amp;A&amp;RSeite &amp;P</oddFooter>
  </headerFooter>
  <rowBreaks count="5" manualBreakCount="5">
    <brk id="20" max="9" man="1"/>
    <brk id="38" max="9" man="1"/>
    <brk id="67" max="9" man="1"/>
    <brk id="100" max="9" man="1"/>
    <brk id="125"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90"/>
  <sheetViews>
    <sheetView zoomScaleNormal="100" zoomScaleSheetLayoutView="90" workbookViewId="0">
      <selection activeCell="C3" sqref="C3:J3"/>
    </sheetView>
  </sheetViews>
  <sheetFormatPr baseColWidth="10" defaultRowHeight="16.5"/>
  <cols>
    <col min="1" max="1" width="9.375" style="84" customWidth="1"/>
    <col min="2" max="2" width="17" style="84" customWidth="1"/>
    <col min="3" max="3" width="17.75" style="84" customWidth="1"/>
    <col min="4" max="4" width="14.75" style="84" customWidth="1"/>
    <col min="5" max="5" width="11" style="84" customWidth="1"/>
    <col min="6" max="6" width="13.625" style="84" customWidth="1"/>
    <col min="7" max="7" width="13.5" style="84" customWidth="1"/>
    <col min="8" max="8" width="14.375" style="84" customWidth="1"/>
    <col min="9" max="9" width="15.375" style="84" customWidth="1"/>
    <col min="10" max="10" width="17.75" style="84" customWidth="1"/>
    <col min="11" max="11" width="21.875" style="84" customWidth="1"/>
    <col min="12" max="16384" width="11" style="84"/>
  </cols>
  <sheetData>
    <row r="1" spans="1:13" s="2" customFormat="1" ht="54.75" customHeight="1">
      <c r="A1" s="315" t="s">
        <v>112</v>
      </c>
      <c r="B1" s="315"/>
      <c r="C1" s="315"/>
      <c r="D1" s="315"/>
      <c r="E1" s="315"/>
      <c r="F1" s="315"/>
      <c r="G1" s="315"/>
      <c r="H1" s="315"/>
      <c r="I1" s="315"/>
      <c r="J1" s="315"/>
      <c r="K1" s="7"/>
      <c r="L1" s="7"/>
    </row>
    <row r="2" spans="1:13" s="2" customFormat="1" ht="4.5" customHeight="1">
      <c r="A2" s="237"/>
      <c r="B2" s="237"/>
      <c r="C2" s="237"/>
      <c r="D2" s="237"/>
      <c r="E2" s="237"/>
      <c r="F2" s="237"/>
      <c r="G2" s="237"/>
      <c r="K2" s="7"/>
      <c r="L2" s="7"/>
    </row>
    <row r="3" spans="1:13" ht="29.25" customHeight="1">
      <c r="A3" s="316" t="s">
        <v>146</v>
      </c>
      <c r="B3" s="316"/>
      <c r="C3" s="389"/>
      <c r="D3" s="389"/>
      <c r="E3" s="389"/>
      <c r="F3" s="389"/>
      <c r="G3" s="389"/>
      <c r="H3" s="389"/>
      <c r="I3" s="389"/>
      <c r="J3" s="389"/>
    </row>
    <row r="4" spans="1:13" ht="5.25" customHeight="1">
      <c r="B4" s="64"/>
      <c r="C4" s="6"/>
      <c r="D4" s="6"/>
      <c r="E4" s="6"/>
      <c r="F4" s="6"/>
      <c r="G4" s="6"/>
      <c r="H4" s="6"/>
    </row>
    <row r="5" spans="1:13" ht="28.5" customHeight="1">
      <c r="A5" s="104" t="s">
        <v>20</v>
      </c>
      <c r="B5" s="104"/>
      <c r="C5" s="363">
        <f>Übersicht!C5</f>
        <v>0</v>
      </c>
      <c r="D5" s="363"/>
      <c r="E5" s="363"/>
      <c r="F5" s="363"/>
      <c r="G5" s="363"/>
      <c r="H5" s="363"/>
      <c r="I5" s="363"/>
      <c r="J5" s="363"/>
    </row>
    <row r="6" spans="1:13" ht="31.5" customHeight="1"/>
    <row r="7" spans="1:13" ht="33.75" customHeight="1">
      <c r="A7" s="370" t="s">
        <v>54</v>
      </c>
      <c r="B7" s="371"/>
      <c r="C7" s="380">
        <f>C3</f>
        <v>0</v>
      </c>
      <c r="D7" s="381"/>
      <c r="E7" s="319"/>
      <c r="F7" s="219"/>
      <c r="G7" s="219" t="s">
        <v>127</v>
      </c>
      <c r="I7" s="230"/>
      <c r="J7" s="7"/>
    </row>
    <row r="8" spans="1:13" ht="44.25" customHeight="1">
      <c r="A8" s="372" t="s">
        <v>28</v>
      </c>
      <c r="B8" s="373"/>
      <c r="C8" s="79" t="s">
        <v>2</v>
      </c>
      <c r="D8" s="289" t="s">
        <v>126</v>
      </c>
      <c r="E8" s="319"/>
      <c r="G8" s="355" t="s">
        <v>102</v>
      </c>
      <c r="H8" s="355"/>
      <c r="I8" s="355"/>
      <c r="J8" s="355"/>
    </row>
    <row r="9" spans="1:13" ht="22.5" customHeight="1">
      <c r="A9" s="374" t="s">
        <v>1</v>
      </c>
      <c r="B9" s="375"/>
      <c r="C9" s="108">
        <f>I35</f>
        <v>0</v>
      </c>
      <c r="D9" s="290" t="e">
        <f>C9*100/$C$14</f>
        <v>#DIV/0!</v>
      </c>
      <c r="E9" s="220"/>
      <c r="G9" s="355"/>
      <c r="H9" s="355"/>
      <c r="I9" s="355"/>
      <c r="J9" s="355"/>
      <c r="M9" s="103"/>
    </row>
    <row r="10" spans="1:13" ht="22.5" customHeight="1">
      <c r="A10" s="376" t="s">
        <v>4</v>
      </c>
      <c r="B10" s="377"/>
      <c r="C10" s="286">
        <f>J36</f>
        <v>0</v>
      </c>
      <c r="D10" s="290" t="e">
        <f>C10*100/$C$14</f>
        <v>#DIV/0!</v>
      </c>
      <c r="E10" s="220"/>
      <c r="G10" s="219"/>
      <c r="J10" s="7"/>
    </row>
    <row r="11" spans="1:13" ht="21" customHeight="1">
      <c r="A11" s="284" t="s">
        <v>26</v>
      </c>
      <c r="B11" s="285"/>
      <c r="C11" s="287">
        <f>J52</f>
        <v>0</v>
      </c>
      <c r="D11" s="290" t="e">
        <f>C11*100/$C$14</f>
        <v>#DIV/0!</v>
      </c>
      <c r="E11" s="220"/>
      <c r="G11" s="50"/>
      <c r="H11" s="51" t="s">
        <v>38</v>
      </c>
      <c r="I11" s="52"/>
      <c r="J11" s="53"/>
      <c r="K11" s="44"/>
    </row>
    <row r="12" spans="1:13" ht="21" customHeight="1">
      <c r="A12" s="376" t="s">
        <v>100</v>
      </c>
      <c r="B12" s="377"/>
      <c r="C12" s="286">
        <f>I68</f>
        <v>0</v>
      </c>
      <c r="D12" s="290" t="e">
        <f>C12*100/$C$14</f>
        <v>#DIV/0!</v>
      </c>
      <c r="E12" s="220"/>
      <c r="G12" s="54"/>
      <c r="H12" s="45"/>
      <c r="I12" s="49" t="s">
        <v>30</v>
      </c>
      <c r="J12" s="55" t="s">
        <v>31</v>
      </c>
    </row>
    <row r="13" spans="1:13" ht="30" customHeight="1" thickBot="1">
      <c r="A13" s="387" t="s">
        <v>6</v>
      </c>
      <c r="B13" s="388"/>
      <c r="C13" s="287">
        <f>J86</f>
        <v>0</v>
      </c>
      <c r="D13" s="290" t="e">
        <f>C13*100/$C$14</f>
        <v>#DIV/0!</v>
      </c>
      <c r="E13" s="220"/>
      <c r="G13" s="364" t="s">
        <v>32</v>
      </c>
      <c r="H13" s="365"/>
      <c r="I13" s="65">
        <v>0</v>
      </c>
      <c r="J13" s="66" t="s">
        <v>33</v>
      </c>
    </row>
    <row r="14" spans="1:13" ht="18" customHeight="1" thickTop="1" thickBot="1">
      <c r="A14" s="382" t="s">
        <v>27</v>
      </c>
      <c r="B14" s="383"/>
      <c r="C14" s="288">
        <f>SUM(C9:C13)</f>
        <v>0</v>
      </c>
      <c r="D14" s="293" t="e">
        <f>D9+D10+D11+D12+D13</f>
        <v>#DIV/0!</v>
      </c>
      <c r="E14" s="82"/>
      <c r="G14" s="364" t="s">
        <v>34</v>
      </c>
      <c r="H14" s="365"/>
      <c r="I14" s="67">
        <f>I13*14</f>
        <v>0</v>
      </c>
      <c r="J14" s="65">
        <v>0</v>
      </c>
    </row>
    <row r="15" spans="1:13" ht="31.5" customHeight="1" thickTop="1">
      <c r="A15" s="203"/>
      <c r="B15" s="204"/>
      <c r="C15" s="204"/>
      <c r="D15" s="205"/>
      <c r="E15" s="82"/>
      <c r="G15" s="364" t="s">
        <v>35</v>
      </c>
      <c r="H15" s="365"/>
      <c r="I15" s="67">
        <f>I14*9.43%+MIN(I14,4650*14)*21.76%</f>
        <v>0</v>
      </c>
      <c r="J15" s="65">
        <v>0</v>
      </c>
      <c r="K15" s="185"/>
    </row>
    <row r="16" spans="1:13" ht="21" customHeight="1">
      <c r="A16" s="203"/>
      <c r="B16" s="204"/>
      <c r="C16" s="204"/>
      <c r="D16" s="205"/>
      <c r="E16" s="82"/>
      <c r="G16" s="364" t="s">
        <v>39</v>
      </c>
      <c r="H16" s="365"/>
      <c r="I16" s="67">
        <f>I14+I15</f>
        <v>0</v>
      </c>
      <c r="J16" s="67">
        <f>J14+J15</f>
        <v>0</v>
      </c>
    </row>
    <row r="17" spans="1:11" ht="36" customHeight="1">
      <c r="A17" s="203"/>
      <c r="B17" s="204"/>
      <c r="C17" s="204"/>
      <c r="D17" s="205"/>
      <c r="E17" s="82"/>
      <c r="G17" s="364" t="s">
        <v>36</v>
      </c>
      <c r="H17" s="365"/>
      <c r="I17" s="65">
        <v>1720</v>
      </c>
      <c r="J17" s="65">
        <v>1720</v>
      </c>
    </row>
    <row r="18" spans="1:11" ht="37.5" customHeight="1">
      <c r="A18" s="203"/>
      <c r="B18" s="204"/>
      <c r="C18" s="204"/>
      <c r="D18" s="205"/>
      <c r="E18" s="82"/>
      <c r="G18" s="366" t="s">
        <v>37</v>
      </c>
      <c r="H18" s="367"/>
      <c r="I18" s="68">
        <f>I16/I17</f>
        <v>0</v>
      </c>
      <c r="J18" s="68">
        <f>J16/J17</f>
        <v>0</v>
      </c>
    </row>
    <row r="19" spans="1:11" ht="26.25" customHeight="1">
      <c r="A19" s="203"/>
      <c r="B19" s="204"/>
      <c r="C19" s="204"/>
      <c r="D19" s="205"/>
      <c r="E19" s="82"/>
      <c r="G19" s="246"/>
      <c r="H19" s="246"/>
      <c r="I19" s="206"/>
      <c r="J19" s="206"/>
    </row>
    <row r="20" spans="1:11" ht="21" customHeight="1">
      <c r="G20" s="185"/>
    </row>
    <row r="21" spans="1:11" s="2" customFormat="1" ht="29.25" customHeight="1">
      <c r="A21" s="320" t="s">
        <v>147</v>
      </c>
      <c r="B21" s="320"/>
      <c r="C21" s="320"/>
      <c r="D21" s="238"/>
      <c r="E21" s="238"/>
      <c r="F21" s="238"/>
      <c r="G21" s="238"/>
      <c r="H21" s="238"/>
      <c r="I21" s="238"/>
      <c r="J21" s="238"/>
      <c r="K21" s="42"/>
    </row>
    <row r="22" spans="1:11" ht="63.75" customHeight="1">
      <c r="A22" s="265" t="s">
        <v>58</v>
      </c>
      <c r="B22" s="11" t="s">
        <v>117</v>
      </c>
      <c r="C22" s="11" t="s">
        <v>5</v>
      </c>
      <c r="D22" s="11" t="s">
        <v>3</v>
      </c>
      <c r="E22" s="11" t="s">
        <v>37</v>
      </c>
      <c r="F22" s="11" t="s">
        <v>63</v>
      </c>
      <c r="G22" s="11" t="s">
        <v>120</v>
      </c>
      <c r="H22" s="11" t="s">
        <v>119</v>
      </c>
      <c r="I22" s="11" t="s">
        <v>8</v>
      </c>
      <c r="J22" s="247" t="s">
        <v>52</v>
      </c>
    </row>
    <row r="23" spans="1:11" ht="17.100000000000001" customHeight="1">
      <c r="A23" s="86"/>
      <c r="B23" s="105" t="s">
        <v>118</v>
      </c>
      <c r="C23" s="87"/>
      <c r="D23" s="88"/>
      <c r="E23" s="118"/>
      <c r="F23" s="89"/>
      <c r="G23" s="217">
        <f>$D$23*$F$23/100*4</f>
        <v>0</v>
      </c>
      <c r="H23" s="200"/>
      <c r="I23" s="90">
        <f>'F1 Plan'!$H23*'F1 Plan'!$E23</f>
        <v>0</v>
      </c>
      <c r="J23" s="113">
        <f>I23*25/100</f>
        <v>0</v>
      </c>
    </row>
    <row r="24" spans="1:11" ht="17.100000000000001" customHeight="1">
      <c r="A24" s="86"/>
      <c r="B24" s="105"/>
      <c r="C24" s="87"/>
      <c r="D24" s="88"/>
      <c r="E24" s="118"/>
      <c r="F24" s="89"/>
      <c r="G24" s="217">
        <f>$D$24*$F$24/100*4</f>
        <v>0</v>
      </c>
      <c r="H24" s="200"/>
      <c r="I24" s="90">
        <f>'F1 Plan'!$H24*'F1 Plan'!$E24</f>
        <v>0</v>
      </c>
      <c r="J24" s="113">
        <f t="shared" ref="J24:J25" si="0">I24*25/100</f>
        <v>0</v>
      </c>
    </row>
    <row r="25" spans="1:11" ht="17.100000000000001" customHeight="1">
      <c r="A25" s="86"/>
      <c r="B25" s="105"/>
      <c r="C25" s="87"/>
      <c r="D25" s="88"/>
      <c r="E25" s="118"/>
      <c r="F25" s="89"/>
      <c r="G25" s="217">
        <f>$D$25*$F$25/100*4</f>
        <v>0</v>
      </c>
      <c r="H25" s="200"/>
      <c r="I25" s="90">
        <f>'F1 Plan'!$H25*'F1 Plan'!$E25</f>
        <v>0</v>
      </c>
      <c r="J25" s="113">
        <f t="shared" si="0"/>
        <v>0</v>
      </c>
    </row>
    <row r="26" spans="1:11" ht="17.100000000000001" customHeight="1">
      <c r="A26" s="86"/>
      <c r="B26" s="105"/>
      <c r="C26" s="106"/>
      <c r="D26" s="88"/>
      <c r="E26" s="118"/>
      <c r="F26" s="89"/>
      <c r="G26" s="217">
        <f>$D$26*$F$26/100*4</f>
        <v>0</v>
      </c>
      <c r="H26" s="200"/>
      <c r="I26" s="90">
        <f>'F1 Plan'!$H26*'F1 Plan'!$E26</f>
        <v>0</v>
      </c>
      <c r="J26" s="113">
        <f>I26*25/100</f>
        <v>0</v>
      </c>
      <c r="K26" s="184"/>
    </row>
    <row r="27" spans="1:11" ht="17.100000000000001" customHeight="1">
      <c r="A27" s="86"/>
      <c r="B27" s="105"/>
      <c r="C27" s="106"/>
      <c r="D27" s="88"/>
      <c r="E27" s="118"/>
      <c r="F27" s="89"/>
      <c r="G27" s="217">
        <f>$D$27*$F$27/100*4</f>
        <v>0</v>
      </c>
      <c r="H27" s="200"/>
      <c r="I27" s="90">
        <f>'F1 Plan'!$H27*'F1 Plan'!$E27</f>
        <v>0</v>
      </c>
      <c r="J27" s="113">
        <f t="shared" ref="J27:J34" si="1">I27*25/100</f>
        <v>0</v>
      </c>
    </row>
    <row r="28" spans="1:11" ht="17.100000000000001" customHeight="1">
      <c r="A28" s="86"/>
      <c r="B28" s="105"/>
      <c r="C28" s="106"/>
      <c r="D28" s="88"/>
      <c r="E28" s="118"/>
      <c r="F28" s="89"/>
      <c r="G28" s="217">
        <f>$D$28*$F$28/100*4</f>
        <v>0</v>
      </c>
      <c r="H28" s="200"/>
      <c r="I28" s="90">
        <f>'F1 Plan'!$H28*'F1 Plan'!$E28</f>
        <v>0</v>
      </c>
      <c r="J28" s="113">
        <f t="shared" si="1"/>
        <v>0</v>
      </c>
    </row>
    <row r="29" spans="1:11" ht="17.100000000000001" customHeight="1">
      <c r="A29" s="86"/>
      <c r="B29" s="105"/>
      <c r="C29" s="106"/>
      <c r="D29" s="88"/>
      <c r="E29" s="118"/>
      <c r="F29" s="89"/>
      <c r="G29" s="217">
        <f t="shared" ref="G29:G32" si="2">$D$28*$F$28/100*4</f>
        <v>0</v>
      </c>
      <c r="H29" s="200"/>
      <c r="I29" s="90">
        <f>'F1 Plan'!$H29*'F1 Plan'!$E29</f>
        <v>0</v>
      </c>
      <c r="J29" s="113">
        <f t="shared" si="1"/>
        <v>0</v>
      </c>
    </row>
    <row r="30" spans="1:11" ht="17.100000000000001" customHeight="1">
      <c r="A30" s="86"/>
      <c r="B30" s="105"/>
      <c r="C30" s="106"/>
      <c r="D30" s="88"/>
      <c r="E30" s="118"/>
      <c r="F30" s="89"/>
      <c r="G30" s="217">
        <f t="shared" si="2"/>
        <v>0</v>
      </c>
      <c r="H30" s="200"/>
      <c r="I30" s="90">
        <f>'F1 Plan'!$H30*'F1 Plan'!$E30</f>
        <v>0</v>
      </c>
      <c r="J30" s="113">
        <f t="shared" si="1"/>
        <v>0</v>
      </c>
    </row>
    <row r="31" spans="1:11" ht="17.100000000000001" customHeight="1">
      <c r="A31" s="86"/>
      <c r="B31" s="105"/>
      <c r="C31" s="106"/>
      <c r="D31" s="88"/>
      <c r="E31" s="118"/>
      <c r="F31" s="89"/>
      <c r="G31" s="217">
        <f t="shared" si="2"/>
        <v>0</v>
      </c>
      <c r="H31" s="200"/>
      <c r="I31" s="90">
        <f>'F1 Plan'!$H31*'F1 Plan'!$E31</f>
        <v>0</v>
      </c>
      <c r="J31" s="113">
        <f t="shared" si="1"/>
        <v>0</v>
      </c>
    </row>
    <row r="32" spans="1:11" ht="17.100000000000001" customHeight="1">
      <c r="A32" s="86"/>
      <c r="B32" s="105"/>
      <c r="C32" s="106"/>
      <c r="D32" s="88"/>
      <c r="E32" s="118"/>
      <c r="F32" s="89"/>
      <c r="G32" s="217">
        <f t="shared" si="2"/>
        <v>0</v>
      </c>
      <c r="H32" s="200"/>
      <c r="I32" s="90">
        <f>'F1 Plan'!$H32*'F1 Plan'!$E32</f>
        <v>0</v>
      </c>
      <c r="J32" s="113">
        <f t="shared" si="1"/>
        <v>0</v>
      </c>
    </row>
    <row r="33" spans="1:10" ht="17.100000000000001" customHeight="1">
      <c r="A33" s="86"/>
      <c r="B33" s="105"/>
      <c r="C33" s="106"/>
      <c r="D33" s="88"/>
      <c r="E33" s="118"/>
      <c r="F33" s="89"/>
      <c r="G33" s="217">
        <f>$D$33*$F$33/100*4</f>
        <v>0</v>
      </c>
      <c r="H33" s="200"/>
      <c r="I33" s="90">
        <f>'F1 Plan'!$H33*'F1 Plan'!$E33</f>
        <v>0</v>
      </c>
      <c r="J33" s="113">
        <f t="shared" si="1"/>
        <v>0</v>
      </c>
    </row>
    <row r="34" spans="1:10" ht="17.100000000000001" customHeight="1">
      <c r="A34" s="91"/>
      <c r="B34" s="107"/>
      <c r="C34" s="92"/>
      <c r="D34" s="93"/>
      <c r="E34" s="119"/>
      <c r="F34" s="94"/>
      <c r="G34" s="218">
        <f>$D34*F$34/100*4</f>
        <v>0</v>
      </c>
      <c r="H34" s="201"/>
      <c r="I34" s="90">
        <f>'F1 Plan'!$H34*'F1 Plan'!$E34</f>
        <v>0</v>
      </c>
      <c r="J34" s="253">
        <f t="shared" si="1"/>
        <v>0</v>
      </c>
    </row>
    <row r="35" spans="1:10">
      <c r="A35" s="214"/>
      <c r="B35" s="214"/>
      <c r="C35" s="214"/>
      <c r="D35" s="214"/>
      <c r="E35" s="214"/>
      <c r="F35" s="215"/>
      <c r="G35" s="378" t="s">
        <v>68</v>
      </c>
      <c r="H35" s="378"/>
      <c r="I35" s="216">
        <f>SUM(I23:I34)</f>
        <v>0</v>
      </c>
      <c r="J35" s="216"/>
    </row>
    <row r="36" spans="1:10" ht="17.25" customHeight="1">
      <c r="A36" s="281"/>
      <c r="B36" s="281"/>
      <c r="C36" s="32"/>
      <c r="D36" s="32"/>
      <c r="E36" s="32"/>
      <c r="F36" s="33"/>
      <c r="G36" s="379" t="s">
        <v>69</v>
      </c>
      <c r="H36" s="379"/>
      <c r="I36" s="35"/>
      <c r="J36" s="282">
        <f>SUM(J23:J34)</f>
        <v>0</v>
      </c>
    </row>
    <row r="37" spans="1:10" ht="17.25" thickBot="1">
      <c r="A37" s="283" t="s">
        <v>132</v>
      </c>
      <c r="B37" s="36"/>
      <c r="C37" s="36"/>
      <c r="D37" s="37"/>
      <c r="E37" s="36"/>
      <c r="F37" s="36"/>
      <c r="G37" s="283" t="s">
        <v>133</v>
      </c>
      <c r="H37" s="38"/>
      <c r="I37" s="38"/>
      <c r="J37" s="36"/>
    </row>
    <row r="38" spans="1:10" ht="17.25" thickTop="1">
      <c r="A38" s="268"/>
      <c r="B38" s="32"/>
      <c r="D38" s="33"/>
      <c r="E38" s="32"/>
      <c r="G38" s="268"/>
      <c r="H38" s="35"/>
      <c r="I38" s="35"/>
    </row>
    <row r="39" spans="1:10" ht="33" customHeight="1">
      <c r="A39" s="359" t="s">
        <v>137</v>
      </c>
      <c r="B39" s="359"/>
      <c r="C39" s="359"/>
      <c r="D39" s="243"/>
      <c r="E39" s="243"/>
      <c r="F39" s="243"/>
      <c r="G39" s="243"/>
      <c r="H39" s="243"/>
      <c r="I39" s="243"/>
      <c r="J39" s="243"/>
    </row>
    <row r="40" spans="1:10" ht="33" customHeight="1">
      <c r="A40" s="321" t="s">
        <v>138</v>
      </c>
      <c r="B40" s="321"/>
      <c r="C40" s="321"/>
      <c r="D40" s="321"/>
      <c r="E40" s="321"/>
      <c r="F40" s="321"/>
      <c r="G40" s="321"/>
      <c r="H40" s="239"/>
      <c r="I40" s="239"/>
      <c r="J40" s="239"/>
    </row>
    <row r="41" spans="1:10" ht="38.25" customHeight="1">
      <c r="A41" s="258" t="s">
        <v>60</v>
      </c>
      <c r="B41" s="345" t="s">
        <v>0</v>
      </c>
      <c r="C41" s="345"/>
      <c r="D41" s="345"/>
      <c r="E41" s="344" t="s">
        <v>124</v>
      </c>
      <c r="F41" s="344"/>
      <c r="G41" s="344"/>
      <c r="H41" s="344" t="s">
        <v>62</v>
      </c>
      <c r="I41" s="344"/>
      <c r="J41" s="97" t="s">
        <v>7</v>
      </c>
    </row>
    <row r="42" spans="1:10">
      <c r="A42" s="264"/>
      <c r="B42" s="346"/>
      <c r="C42" s="347"/>
      <c r="D42" s="348"/>
      <c r="E42" s="346"/>
      <c r="F42" s="347"/>
      <c r="G42" s="348"/>
      <c r="H42" s="337"/>
      <c r="I42" s="338"/>
      <c r="J42" s="307">
        <v>0</v>
      </c>
    </row>
    <row r="43" spans="1:10">
      <c r="A43" s="264"/>
      <c r="B43" s="346"/>
      <c r="C43" s="347"/>
      <c r="D43" s="348"/>
      <c r="E43" s="346"/>
      <c r="F43" s="347"/>
      <c r="G43" s="348"/>
      <c r="H43" s="337"/>
      <c r="I43" s="338"/>
      <c r="J43" s="307">
        <v>0</v>
      </c>
    </row>
    <row r="44" spans="1:10">
      <c r="A44" s="264"/>
      <c r="B44" s="346"/>
      <c r="C44" s="347"/>
      <c r="D44" s="348"/>
      <c r="E44" s="346"/>
      <c r="F44" s="347"/>
      <c r="G44" s="348"/>
      <c r="H44" s="337"/>
      <c r="I44" s="338"/>
      <c r="J44" s="307">
        <v>0</v>
      </c>
    </row>
    <row r="45" spans="1:10">
      <c r="A45" s="264"/>
      <c r="B45" s="346"/>
      <c r="C45" s="347"/>
      <c r="D45" s="348"/>
      <c r="E45" s="346"/>
      <c r="F45" s="347"/>
      <c r="G45" s="348"/>
      <c r="H45" s="337"/>
      <c r="I45" s="338"/>
      <c r="J45" s="307">
        <v>0</v>
      </c>
    </row>
    <row r="46" spans="1:10">
      <c r="A46" s="264"/>
      <c r="B46" s="346"/>
      <c r="C46" s="347"/>
      <c r="D46" s="348"/>
      <c r="E46" s="346"/>
      <c r="F46" s="347"/>
      <c r="G46" s="348"/>
      <c r="H46" s="337"/>
      <c r="I46" s="338"/>
      <c r="J46" s="307">
        <v>0</v>
      </c>
    </row>
    <row r="47" spans="1:10">
      <c r="A47" s="264"/>
      <c r="B47" s="346"/>
      <c r="C47" s="347"/>
      <c r="D47" s="348"/>
      <c r="E47" s="346"/>
      <c r="F47" s="347"/>
      <c r="G47" s="348"/>
      <c r="H47" s="337"/>
      <c r="I47" s="338"/>
      <c r="J47" s="307">
        <v>0</v>
      </c>
    </row>
    <row r="48" spans="1:10">
      <c r="A48" s="264"/>
      <c r="B48" s="346"/>
      <c r="C48" s="347"/>
      <c r="D48" s="348"/>
      <c r="E48" s="346"/>
      <c r="F48" s="347"/>
      <c r="G48" s="348"/>
      <c r="H48" s="337"/>
      <c r="I48" s="338"/>
      <c r="J48" s="307">
        <v>0</v>
      </c>
    </row>
    <row r="49" spans="1:11">
      <c r="A49" s="264"/>
      <c r="B49" s="346"/>
      <c r="C49" s="347"/>
      <c r="D49" s="348"/>
      <c r="E49" s="346"/>
      <c r="F49" s="347"/>
      <c r="G49" s="348"/>
      <c r="H49" s="337"/>
      <c r="I49" s="338"/>
      <c r="J49" s="307">
        <v>0</v>
      </c>
    </row>
    <row r="50" spans="1:11">
      <c r="A50" s="264"/>
      <c r="B50" s="346"/>
      <c r="C50" s="347"/>
      <c r="D50" s="348"/>
      <c r="E50" s="346"/>
      <c r="F50" s="347"/>
      <c r="G50" s="348"/>
      <c r="H50" s="337"/>
      <c r="I50" s="338"/>
      <c r="J50" s="307">
        <v>0</v>
      </c>
    </row>
    <row r="51" spans="1:11">
      <c r="A51" s="263"/>
      <c r="B51" s="346"/>
      <c r="C51" s="347"/>
      <c r="D51" s="348"/>
      <c r="E51" s="346"/>
      <c r="F51" s="347"/>
      <c r="G51" s="348"/>
      <c r="H51" s="337"/>
      <c r="I51" s="338"/>
      <c r="J51" s="308">
        <v>0</v>
      </c>
    </row>
    <row r="52" spans="1:11">
      <c r="A52" s="248"/>
      <c r="B52" s="248"/>
      <c r="C52" s="248"/>
      <c r="D52" s="248"/>
      <c r="E52" s="248"/>
      <c r="F52" s="248"/>
      <c r="G52" s="248"/>
      <c r="H52" s="248" t="s">
        <v>68</v>
      </c>
      <c r="I52" s="279"/>
      <c r="J52" s="279">
        <f>SUM(J42:J51)</f>
        <v>0</v>
      </c>
      <c r="K52" s="32"/>
    </row>
    <row r="53" spans="1:11" ht="17.25" thickBot="1">
      <c r="A53" s="340" t="s">
        <v>139</v>
      </c>
      <c r="B53" s="340"/>
      <c r="C53" s="340"/>
      <c r="D53" s="340"/>
      <c r="E53" s="47"/>
      <c r="F53" s="30"/>
      <c r="G53" s="31"/>
    </row>
    <row r="54" spans="1:11" ht="23.25" customHeight="1" thickTop="1">
      <c r="A54" s="386"/>
      <c r="B54" s="386"/>
      <c r="C54" s="386"/>
      <c r="D54" s="386"/>
      <c r="E54" s="386"/>
      <c r="F54" s="250"/>
      <c r="G54" s="250"/>
      <c r="H54" s="250"/>
      <c r="I54" s="250"/>
      <c r="J54" s="250"/>
    </row>
    <row r="55" spans="1:11" ht="17.100000000000001" customHeight="1">
      <c r="A55" s="361" t="s">
        <v>100</v>
      </c>
      <c r="B55" s="361"/>
      <c r="C55" s="361"/>
      <c r="D55" s="245"/>
      <c r="E55" s="245"/>
      <c r="F55" s="245"/>
      <c r="G55" s="245"/>
      <c r="H55" s="245"/>
      <c r="I55" s="245"/>
      <c r="J55" s="245"/>
    </row>
    <row r="56" spans="1:11" ht="17.100000000000001" customHeight="1">
      <c r="A56" s="360" t="s">
        <v>23</v>
      </c>
      <c r="B56" s="360"/>
      <c r="C56" s="360"/>
      <c r="D56" s="244"/>
      <c r="E56" s="244"/>
      <c r="F56" s="244"/>
      <c r="G56" s="244"/>
      <c r="H56" s="244"/>
      <c r="I56" s="244"/>
      <c r="J56" s="244"/>
    </row>
    <row r="57" spans="1:11" ht="36" customHeight="1">
      <c r="A57" s="260" t="s">
        <v>60</v>
      </c>
      <c r="B57" s="344" t="s">
        <v>40</v>
      </c>
      <c r="C57" s="344"/>
      <c r="D57" s="344"/>
      <c r="E57" s="344"/>
      <c r="F57" s="344"/>
      <c r="G57" s="369" t="s">
        <v>24</v>
      </c>
      <c r="H57" s="369"/>
      <c r="I57" s="384" t="s">
        <v>61</v>
      </c>
      <c r="J57" s="385"/>
      <c r="K57" s="18"/>
    </row>
    <row r="58" spans="1:11" ht="16.5" customHeight="1">
      <c r="A58" s="309"/>
      <c r="B58" s="346"/>
      <c r="C58" s="347"/>
      <c r="D58" s="347"/>
      <c r="E58" s="347"/>
      <c r="F58" s="348"/>
      <c r="G58" s="343"/>
      <c r="H58" s="343"/>
      <c r="I58" s="356">
        <v>0</v>
      </c>
      <c r="J58" s="357"/>
      <c r="K58" s="3"/>
    </row>
    <row r="59" spans="1:11" ht="18.75" customHeight="1">
      <c r="A59" s="309"/>
      <c r="B59" s="346"/>
      <c r="C59" s="347"/>
      <c r="D59" s="347"/>
      <c r="E59" s="347"/>
      <c r="F59" s="348"/>
      <c r="G59" s="343"/>
      <c r="H59" s="343"/>
      <c r="I59" s="356">
        <v>0</v>
      </c>
      <c r="J59" s="357">
        <v>200</v>
      </c>
      <c r="K59" s="3"/>
    </row>
    <row r="60" spans="1:11">
      <c r="A60" s="309"/>
      <c r="B60" s="346"/>
      <c r="C60" s="347"/>
      <c r="D60" s="347"/>
      <c r="E60" s="347"/>
      <c r="F60" s="348"/>
      <c r="G60" s="343"/>
      <c r="H60" s="343"/>
      <c r="I60" s="356">
        <v>0</v>
      </c>
      <c r="J60" s="357"/>
      <c r="K60" s="3"/>
    </row>
    <row r="61" spans="1:11">
      <c r="A61" s="309"/>
      <c r="B61" s="346"/>
      <c r="C61" s="347"/>
      <c r="D61" s="347"/>
      <c r="E61" s="347"/>
      <c r="F61" s="348"/>
      <c r="G61" s="343"/>
      <c r="H61" s="343"/>
      <c r="I61" s="356">
        <v>0</v>
      </c>
      <c r="J61" s="357"/>
      <c r="K61" s="3"/>
    </row>
    <row r="62" spans="1:11">
      <c r="A62" s="309"/>
      <c r="B62" s="346"/>
      <c r="C62" s="347"/>
      <c r="D62" s="347"/>
      <c r="E62" s="347"/>
      <c r="F62" s="348"/>
      <c r="G62" s="343"/>
      <c r="H62" s="343"/>
      <c r="I62" s="356">
        <v>0</v>
      </c>
      <c r="J62" s="357"/>
      <c r="K62" s="3"/>
    </row>
    <row r="63" spans="1:11">
      <c r="A63" s="309"/>
      <c r="B63" s="346"/>
      <c r="C63" s="347"/>
      <c r="D63" s="347"/>
      <c r="E63" s="347"/>
      <c r="F63" s="348"/>
      <c r="G63" s="343"/>
      <c r="H63" s="343"/>
      <c r="I63" s="356">
        <v>0</v>
      </c>
      <c r="J63" s="357"/>
      <c r="K63" s="3"/>
    </row>
    <row r="64" spans="1:11">
      <c r="A64" s="309"/>
      <c r="B64" s="346"/>
      <c r="C64" s="347"/>
      <c r="D64" s="347"/>
      <c r="E64" s="347"/>
      <c r="F64" s="348"/>
      <c r="G64" s="343"/>
      <c r="H64" s="343"/>
      <c r="I64" s="356">
        <v>0</v>
      </c>
      <c r="J64" s="357"/>
      <c r="K64" s="3"/>
    </row>
    <row r="65" spans="1:11">
      <c r="A65" s="309"/>
      <c r="B65" s="346"/>
      <c r="C65" s="347"/>
      <c r="D65" s="347"/>
      <c r="E65" s="347"/>
      <c r="F65" s="348"/>
      <c r="G65" s="343"/>
      <c r="H65" s="343"/>
      <c r="I65" s="356">
        <v>0</v>
      </c>
      <c r="J65" s="357"/>
      <c r="K65" s="3"/>
    </row>
    <row r="66" spans="1:11">
      <c r="A66" s="309"/>
      <c r="B66" s="346"/>
      <c r="C66" s="347"/>
      <c r="D66" s="347"/>
      <c r="E66" s="347"/>
      <c r="F66" s="348"/>
      <c r="G66" s="343"/>
      <c r="H66" s="343"/>
      <c r="I66" s="356">
        <v>0</v>
      </c>
      <c r="J66" s="357"/>
      <c r="K66" s="3"/>
    </row>
    <row r="67" spans="1:11">
      <c r="A67" s="310"/>
      <c r="B67" s="346"/>
      <c r="C67" s="347"/>
      <c r="D67" s="347"/>
      <c r="E67" s="347"/>
      <c r="F67" s="348"/>
      <c r="G67" s="343"/>
      <c r="H67" s="343"/>
      <c r="I67" s="356">
        <v>0</v>
      </c>
      <c r="J67" s="357"/>
      <c r="K67" s="3"/>
    </row>
    <row r="68" spans="1:11" ht="18" thickBot="1">
      <c r="A68" s="249"/>
      <c r="B68" s="249"/>
      <c r="C68" s="249"/>
      <c r="D68" s="249"/>
      <c r="E68" s="249"/>
      <c r="F68" s="249"/>
      <c r="G68" s="249"/>
      <c r="H68" s="249" t="s">
        <v>2</v>
      </c>
      <c r="I68" s="341">
        <f>SUM(I58:I67)</f>
        <v>0</v>
      </c>
      <c r="J68" s="342"/>
      <c r="K68" s="10"/>
    </row>
    <row r="69" spans="1:11" ht="18" thickTop="1">
      <c r="A69" s="85"/>
      <c r="B69" s="85"/>
      <c r="C69" s="85"/>
      <c r="D69" s="85"/>
      <c r="E69" s="85"/>
      <c r="F69" s="85"/>
      <c r="G69" s="85"/>
      <c r="H69" s="30"/>
      <c r="I69" s="100"/>
      <c r="J69" s="100"/>
      <c r="K69" s="10"/>
    </row>
    <row r="70" spans="1:11" ht="32.25" customHeight="1">
      <c r="A70" s="359" t="s">
        <v>6</v>
      </c>
      <c r="B70" s="359"/>
      <c r="C70" s="359"/>
      <c r="D70" s="359"/>
      <c r="E70" s="243"/>
      <c r="F70" s="243"/>
      <c r="G70" s="243"/>
      <c r="H70" s="243"/>
      <c r="I70" s="243"/>
      <c r="J70" s="243"/>
    </row>
    <row r="71" spans="1:11" ht="30" customHeight="1">
      <c r="A71" s="259" t="s">
        <v>60</v>
      </c>
      <c r="B71" s="344" t="s">
        <v>40</v>
      </c>
      <c r="C71" s="344"/>
      <c r="D71" s="344"/>
      <c r="E71" s="344"/>
      <c r="F71" s="369" t="s">
        <v>25</v>
      </c>
      <c r="G71" s="369"/>
      <c r="H71" s="369"/>
      <c r="I71" s="369"/>
      <c r="J71" s="99" t="s">
        <v>7</v>
      </c>
    </row>
    <row r="72" spans="1:11">
      <c r="A72" s="264"/>
      <c r="B72" s="346"/>
      <c r="C72" s="347"/>
      <c r="D72" s="347"/>
      <c r="E72" s="348"/>
      <c r="F72" s="347"/>
      <c r="G72" s="347"/>
      <c r="H72" s="347"/>
      <c r="I72" s="348"/>
      <c r="J72" s="307">
        <v>0</v>
      </c>
    </row>
    <row r="73" spans="1:11">
      <c r="A73" s="264"/>
      <c r="B73" s="346"/>
      <c r="C73" s="347"/>
      <c r="D73" s="347"/>
      <c r="E73" s="348"/>
      <c r="F73" s="347"/>
      <c r="G73" s="347"/>
      <c r="H73" s="347"/>
      <c r="I73" s="348"/>
      <c r="J73" s="307">
        <v>0</v>
      </c>
    </row>
    <row r="74" spans="1:11">
      <c r="A74" s="264"/>
      <c r="B74" s="346"/>
      <c r="C74" s="347"/>
      <c r="D74" s="347"/>
      <c r="E74" s="348"/>
      <c r="F74" s="347"/>
      <c r="G74" s="347"/>
      <c r="H74" s="347"/>
      <c r="I74" s="348"/>
      <c r="J74" s="307">
        <v>0</v>
      </c>
    </row>
    <row r="75" spans="1:11">
      <c r="A75" s="264"/>
      <c r="B75" s="346"/>
      <c r="C75" s="347"/>
      <c r="D75" s="347"/>
      <c r="E75" s="348"/>
      <c r="F75" s="347"/>
      <c r="G75" s="347"/>
      <c r="H75" s="347"/>
      <c r="I75" s="348"/>
      <c r="J75" s="307">
        <v>0</v>
      </c>
    </row>
    <row r="76" spans="1:11">
      <c r="A76" s="264"/>
      <c r="B76" s="346"/>
      <c r="C76" s="347"/>
      <c r="D76" s="347"/>
      <c r="E76" s="348"/>
      <c r="F76" s="347"/>
      <c r="G76" s="347"/>
      <c r="H76" s="347"/>
      <c r="I76" s="348"/>
      <c r="J76" s="307">
        <v>0</v>
      </c>
    </row>
    <row r="77" spans="1:11">
      <c r="A77" s="264"/>
      <c r="B77" s="346"/>
      <c r="C77" s="347"/>
      <c r="D77" s="347"/>
      <c r="E77" s="348"/>
      <c r="F77" s="347"/>
      <c r="G77" s="347"/>
      <c r="H77" s="347"/>
      <c r="I77" s="348"/>
      <c r="J77" s="307">
        <v>0</v>
      </c>
    </row>
    <row r="78" spans="1:11">
      <c r="A78" s="264"/>
      <c r="B78" s="346"/>
      <c r="C78" s="347"/>
      <c r="D78" s="347"/>
      <c r="E78" s="348"/>
      <c r="F78" s="347"/>
      <c r="G78" s="347"/>
      <c r="H78" s="347"/>
      <c r="I78" s="348"/>
      <c r="J78" s="307">
        <v>0</v>
      </c>
    </row>
    <row r="79" spans="1:11">
      <c r="A79" s="264"/>
      <c r="B79" s="346"/>
      <c r="C79" s="347"/>
      <c r="D79" s="347"/>
      <c r="E79" s="348"/>
      <c r="F79" s="347"/>
      <c r="G79" s="347"/>
      <c r="H79" s="347"/>
      <c r="I79" s="348"/>
      <c r="J79" s="307">
        <v>0</v>
      </c>
    </row>
    <row r="80" spans="1:11">
      <c r="A80" s="264"/>
      <c r="B80" s="346"/>
      <c r="C80" s="347"/>
      <c r="D80" s="347"/>
      <c r="E80" s="348"/>
      <c r="F80" s="347"/>
      <c r="G80" s="347"/>
      <c r="H80" s="347"/>
      <c r="I80" s="348"/>
      <c r="J80" s="307">
        <v>0</v>
      </c>
    </row>
    <row r="81" spans="1:11" ht="16.5" customHeight="1">
      <c r="A81" s="264"/>
      <c r="B81" s="346"/>
      <c r="C81" s="347"/>
      <c r="D81" s="347"/>
      <c r="E81" s="348"/>
      <c r="F81" s="347"/>
      <c r="G81" s="347"/>
      <c r="H81" s="347"/>
      <c r="I81" s="348"/>
      <c r="J81" s="307">
        <v>0</v>
      </c>
    </row>
    <row r="82" spans="1:11">
      <c r="A82" s="264"/>
      <c r="B82" s="346"/>
      <c r="C82" s="347"/>
      <c r="D82" s="347"/>
      <c r="E82" s="348"/>
      <c r="F82" s="347"/>
      <c r="G82" s="347"/>
      <c r="H82" s="347"/>
      <c r="I82" s="348"/>
      <c r="J82" s="307">
        <v>0</v>
      </c>
    </row>
    <row r="83" spans="1:11">
      <c r="A83" s="264"/>
      <c r="B83" s="346"/>
      <c r="C83" s="347"/>
      <c r="D83" s="347"/>
      <c r="E83" s="348"/>
      <c r="F83" s="347"/>
      <c r="G83" s="347"/>
      <c r="H83" s="347"/>
      <c r="I83" s="348"/>
      <c r="J83" s="307">
        <v>0</v>
      </c>
    </row>
    <row r="84" spans="1:11" ht="17.25" customHeight="1">
      <c r="A84" s="264"/>
      <c r="B84" s="346"/>
      <c r="C84" s="347"/>
      <c r="D84" s="347"/>
      <c r="E84" s="348"/>
      <c r="F84" s="347"/>
      <c r="G84" s="347"/>
      <c r="H84" s="347"/>
      <c r="I84" s="348"/>
      <c r="J84" s="307">
        <v>0</v>
      </c>
    </row>
    <row r="85" spans="1:11">
      <c r="A85" s="263"/>
      <c r="B85" s="346"/>
      <c r="C85" s="347"/>
      <c r="D85" s="347"/>
      <c r="E85" s="348"/>
      <c r="F85" s="347"/>
      <c r="G85" s="347"/>
      <c r="H85" s="347"/>
      <c r="I85" s="348"/>
      <c r="J85" s="308">
        <v>0</v>
      </c>
    </row>
    <row r="86" spans="1:11" ht="17.25" thickBot="1">
      <c r="A86" s="249"/>
      <c r="B86" s="249"/>
      <c r="C86" s="249"/>
      <c r="D86" s="249"/>
      <c r="E86" s="249"/>
      <c r="F86" s="249"/>
      <c r="G86" s="249"/>
      <c r="H86" s="249" t="s">
        <v>2</v>
      </c>
      <c r="I86" s="15"/>
      <c r="J86" s="120">
        <f>SUM(J72:J85)</f>
        <v>0</v>
      </c>
      <c r="K86" s="32"/>
    </row>
    <row r="87" spans="1:11" ht="17.25" thickTop="1"/>
    <row r="90" spans="1:11">
      <c r="A90" s="34"/>
    </row>
  </sheetData>
  <sheetProtection password="CDD0" sheet="1" objects="1" scenarios="1" formatCells="0" formatColumns="0" formatRows="0" insertRows="0" selectLockedCells="1"/>
  <mergeCells count="127">
    <mergeCell ref="A1:J1"/>
    <mergeCell ref="A3:B3"/>
    <mergeCell ref="C3:J3"/>
    <mergeCell ref="C5:J5"/>
    <mergeCell ref="A7:B7"/>
    <mergeCell ref="C7:D7"/>
    <mergeCell ref="E7:E8"/>
    <mergeCell ref="A8:B8"/>
    <mergeCell ref="G8:J9"/>
    <mergeCell ref="A9:B9"/>
    <mergeCell ref="G18:H18"/>
    <mergeCell ref="A21:C21"/>
    <mergeCell ref="G35:H35"/>
    <mergeCell ref="G36:H36"/>
    <mergeCell ref="A39:C39"/>
    <mergeCell ref="A10:B10"/>
    <mergeCell ref="G13:H13"/>
    <mergeCell ref="A14:B14"/>
    <mergeCell ref="G14:H14"/>
    <mergeCell ref="G15:H15"/>
    <mergeCell ref="G16:H16"/>
    <mergeCell ref="G17:H17"/>
    <mergeCell ref="A12:B12"/>
    <mergeCell ref="A13:B13"/>
    <mergeCell ref="B43:D43"/>
    <mergeCell ref="E43:G43"/>
    <mergeCell ref="H43:I43"/>
    <mergeCell ref="B44:D44"/>
    <mergeCell ref="E44:G44"/>
    <mergeCell ref="H44:I44"/>
    <mergeCell ref="A40:G40"/>
    <mergeCell ref="B41:D41"/>
    <mergeCell ref="E41:G41"/>
    <mergeCell ref="H41:I41"/>
    <mergeCell ref="B42:D42"/>
    <mergeCell ref="E42:G42"/>
    <mergeCell ref="H42:I42"/>
    <mergeCell ref="B47:D47"/>
    <mergeCell ref="E47:G47"/>
    <mergeCell ref="H47:I47"/>
    <mergeCell ref="B48:D48"/>
    <mergeCell ref="E48:G48"/>
    <mergeCell ref="H48:I48"/>
    <mergeCell ref="B45:D45"/>
    <mergeCell ref="E45:G45"/>
    <mergeCell ref="H45:I45"/>
    <mergeCell ref="B46:D46"/>
    <mergeCell ref="E46:G46"/>
    <mergeCell ref="H46:I46"/>
    <mergeCell ref="B51:D51"/>
    <mergeCell ref="E51:G51"/>
    <mergeCell ref="H51:I51"/>
    <mergeCell ref="A53:D53"/>
    <mergeCell ref="B49:D49"/>
    <mergeCell ref="E49:G49"/>
    <mergeCell ref="H49:I49"/>
    <mergeCell ref="B50:D50"/>
    <mergeCell ref="E50:G50"/>
    <mergeCell ref="H50:I50"/>
    <mergeCell ref="A56:C56"/>
    <mergeCell ref="B57:F57"/>
    <mergeCell ref="G57:H57"/>
    <mergeCell ref="I57:J57"/>
    <mergeCell ref="B58:F58"/>
    <mergeCell ref="G58:H58"/>
    <mergeCell ref="I58:J58"/>
    <mergeCell ref="A54:E54"/>
    <mergeCell ref="A55:C55"/>
    <mergeCell ref="B61:F61"/>
    <mergeCell ref="G61:H61"/>
    <mergeCell ref="I61:J61"/>
    <mergeCell ref="B62:F62"/>
    <mergeCell ref="G62:H62"/>
    <mergeCell ref="I62:J62"/>
    <mergeCell ref="B59:F59"/>
    <mergeCell ref="G59:H59"/>
    <mergeCell ref="I59:J59"/>
    <mergeCell ref="B60:F60"/>
    <mergeCell ref="G60:H60"/>
    <mergeCell ref="I60:J60"/>
    <mergeCell ref="B65:F65"/>
    <mergeCell ref="G65:H65"/>
    <mergeCell ref="I65:J65"/>
    <mergeCell ref="B66:F66"/>
    <mergeCell ref="G66:H66"/>
    <mergeCell ref="I66:J66"/>
    <mergeCell ref="B63:F63"/>
    <mergeCell ref="G63:H63"/>
    <mergeCell ref="I63:J63"/>
    <mergeCell ref="B64:F64"/>
    <mergeCell ref="G64:H64"/>
    <mergeCell ref="I64:J64"/>
    <mergeCell ref="F72:I72"/>
    <mergeCell ref="B73:E73"/>
    <mergeCell ref="F73:I73"/>
    <mergeCell ref="F76:I76"/>
    <mergeCell ref="F77:I77"/>
    <mergeCell ref="F78:I78"/>
    <mergeCell ref="B67:F67"/>
    <mergeCell ref="G67:H67"/>
    <mergeCell ref="I67:J67"/>
    <mergeCell ref="I68:J68"/>
    <mergeCell ref="A70:D70"/>
    <mergeCell ref="B74:E74"/>
    <mergeCell ref="F74:I74"/>
    <mergeCell ref="B75:E75"/>
    <mergeCell ref="F75:I75"/>
    <mergeCell ref="B76:E76"/>
    <mergeCell ref="B77:E77"/>
    <mergeCell ref="B71:E71"/>
    <mergeCell ref="F71:I71"/>
    <mergeCell ref="B72:E72"/>
    <mergeCell ref="B85:E85"/>
    <mergeCell ref="F85:I85"/>
    <mergeCell ref="B82:E82"/>
    <mergeCell ref="F82:I82"/>
    <mergeCell ref="B83:E83"/>
    <mergeCell ref="F83:I83"/>
    <mergeCell ref="B84:E84"/>
    <mergeCell ref="F84:I84"/>
    <mergeCell ref="B78:E78"/>
    <mergeCell ref="B79:E79"/>
    <mergeCell ref="F79:I79"/>
    <mergeCell ref="B80:E80"/>
    <mergeCell ref="F80:I80"/>
    <mergeCell ref="B81:E81"/>
    <mergeCell ref="F81:I81"/>
  </mergeCells>
  <dataValidations count="1">
    <dataValidation allowBlank="1" showInputMessage="1" showErrorMessage="1" promptTitle="Hinweis" prompt="Fügen Sie durch drücken der Tab Taste eine neue Zeile hinzu!" sqref="I67 A67:F67"/>
  </dataValidations>
  <pageMargins left="0.59055118110236227" right="0.82677165354330717" top="1.0629921259842521" bottom="0.78740157480314965" header="0.31496062992125984" footer="0.31496062992125984"/>
  <pageSetup paperSize="9" scale="85" orientation="landscape" r:id="rId1"/>
  <headerFooter>
    <oddHeader>&amp;R&amp;G</oddHeader>
    <oddFooter>&amp;A&amp;RSeite &amp;P</oddFooter>
  </headerFooter>
  <rowBreaks count="3" manualBreakCount="3">
    <brk id="20" max="9" man="1"/>
    <brk id="38" max="9" man="1"/>
    <brk id="54" max="9"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M90"/>
  <sheetViews>
    <sheetView zoomScaleNormal="100" zoomScaleSheetLayoutView="90" workbookViewId="0">
      <selection activeCell="C3" sqref="C3:J3"/>
    </sheetView>
  </sheetViews>
  <sheetFormatPr baseColWidth="10" defaultRowHeight="16.5"/>
  <cols>
    <col min="1" max="1" width="9.375" style="84" customWidth="1"/>
    <col min="2" max="2" width="17" style="84" customWidth="1"/>
    <col min="3" max="3" width="17.75" style="84" customWidth="1"/>
    <col min="4" max="4" width="14.75" style="84" customWidth="1"/>
    <col min="5" max="5" width="11" style="84" customWidth="1"/>
    <col min="6" max="6" width="13.625" style="84" customWidth="1"/>
    <col min="7" max="7" width="13.5" style="84" customWidth="1"/>
    <col min="8" max="8" width="14.375" style="84" customWidth="1"/>
    <col min="9" max="9" width="15.375" style="84" customWidth="1"/>
    <col min="10" max="10" width="17.75" style="84" customWidth="1"/>
    <col min="11" max="11" width="21.875" style="84" customWidth="1"/>
    <col min="12" max="16384" width="11" style="84"/>
  </cols>
  <sheetData>
    <row r="1" spans="1:13" s="2" customFormat="1" ht="54.75" customHeight="1">
      <c r="A1" s="315" t="s">
        <v>112</v>
      </c>
      <c r="B1" s="315"/>
      <c r="C1" s="315"/>
      <c r="D1" s="315"/>
      <c r="E1" s="315"/>
      <c r="F1" s="315"/>
      <c r="G1" s="315"/>
      <c r="H1" s="315"/>
      <c r="I1" s="315"/>
      <c r="J1" s="315"/>
      <c r="K1" s="7"/>
      <c r="L1" s="7"/>
    </row>
    <row r="2" spans="1:13" s="2" customFormat="1" ht="4.5" customHeight="1">
      <c r="A2" s="237"/>
      <c r="B2" s="237"/>
      <c r="C2" s="237"/>
      <c r="D2" s="237"/>
      <c r="E2" s="237"/>
      <c r="F2" s="237"/>
      <c r="G2" s="237"/>
      <c r="K2" s="7"/>
      <c r="L2" s="7"/>
    </row>
    <row r="3" spans="1:13" ht="29.25" customHeight="1">
      <c r="A3" s="316" t="s">
        <v>145</v>
      </c>
      <c r="B3" s="316"/>
      <c r="C3" s="389"/>
      <c r="D3" s="389"/>
      <c r="E3" s="389"/>
      <c r="F3" s="389"/>
      <c r="G3" s="389"/>
      <c r="H3" s="389"/>
      <c r="I3" s="389"/>
      <c r="J3" s="389"/>
    </row>
    <row r="4" spans="1:13" ht="5.25" customHeight="1">
      <c r="B4" s="64"/>
      <c r="C4" s="6"/>
      <c r="D4" s="6"/>
      <c r="E4" s="6"/>
      <c r="F4" s="6"/>
      <c r="G4" s="6"/>
      <c r="H4" s="6"/>
    </row>
    <row r="5" spans="1:13" ht="28.5" customHeight="1">
      <c r="A5" s="104" t="s">
        <v>20</v>
      </c>
      <c r="B5" s="104"/>
      <c r="C5" s="363">
        <f>Übersicht!C5</f>
        <v>0</v>
      </c>
      <c r="D5" s="363"/>
      <c r="E5" s="363"/>
      <c r="F5" s="363"/>
      <c r="G5" s="363"/>
      <c r="H5" s="363"/>
      <c r="I5" s="363"/>
      <c r="J5" s="363"/>
    </row>
    <row r="6" spans="1:13" ht="31.5" customHeight="1"/>
    <row r="7" spans="1:13" ht="33.75" customHeight="1">
      <c r="A7" s="370" t="s">
        <v>54</v>
      </c>
      <c r="B7" s="371"/>
      <c r="C7" s="380">
        <f>C3</f>
        <v>0</v>
      </c>
      <c r="D7" s="381"/>
      <c r="E7" s="319"/>
      <c r="F7" s="219"/>
      <c r="G7" s="219" t="s">
        <v>127</v>
      </c>
      <c r="I7" s="230"/>
      <c r="J7" s="7"/>
    </row>
    <row r="8" spans="1:13" ht="44.25" customHeight="1">
      <c r="A8" s="372" t="s">
        <v>28</v>
      </c>
      <c r="B8" s="373"/>
      <c r="C8" s="79" t="s">
        <v>2</v>
      </c>
      <c r="D8" s="289" t="s">
        <v>126</v>
      </c>
      <c r="E8" s="319"/>
      <c r="G8" s="355" t="s">
        <v>102</v>
      </c>
      <c r="H8" s="355"/>
      <c r="I8" s="355"/>
      <c r="J8" s="355"/>
    </row>
    <row r="9" spans="1:13" ht="22.5" customHeight="1">
      <c r="A9" s="374" t="s">
        <v>1</v>
      </c>
      <c r="B9" s="375"/>
      <c r="C9" s="108">
        <f>I35</f>
        <v>0</v>
      </c>
      <c r="D9" s="290" t="e">
        <f>C9*100/$C$14</f>
        <v>#DIV/0!</v>
      </c>
      <c r="E9" s="220"/>
      <c r="G9" s="355"/>
      <c r="H9" s="355"/>
      <c r="I9" s="355"/>
      <c r="J9" s="355"/>
      <c r="M9" s="103"/>
    </row>
    <row r="10" spans="1:13" ht="22.5" customHeight="1">
      <c r="A10" s="376" t="s">
        <v>4</v>
      </c>
      <c r="B10" s="377"/>
      <c r="C10" s="286">
        <f>J36</f>
        <v>0</v>
      </c>
      <c r="D10" s="290" t="e">
        <f>C10*100/$C$14</f>
        <v>#DIV/0!</v>
      </c>
      <c r="E10" s="220"/>
      <c r="G10" s="219"/>
      <c r="J10" s="7"/>
    </row>
    <row r="11" spans="1:13" ht="21" customHeight="1">
      <c r="A11" s="284" t="s">
        <v>26</v>
      </c>
      <c r="B11" s="285"/>
      <c r="C11" s="287">
        <f>J52</f>
        <v>0</v>
      </c>
      <c r="D11" s="290" t="e">
        <f>C11*100/$C$14</f>
        <v>#DIV/0!</v>
      </c>
      <c r="E11" s="220"/>
      <c r="G11" s="50"/>
      <c r="H11" s="51" t="s">
        <v>38</v>
      </c>
      <c r="I11" s="52"/>
      <c r="J11" s="53"/>
      <c r="K11" s="44"/>
    </row>
    <row r="12" spans="1:13" ht="21" customHeight="1">
      <c r="A12" s="376" t="s">
        <v>100</v>
      </c>
      <c r="B12" s="377"/>
      <c r="C12" s="286">
        <f>I68</f>
        <v>0</v>
      </c>
      <c r="D12" s="290" t="e">
        <f>C12*100/$C$14</f>
        <v>#DIV/0!</v>
      </c>
      <c r="E12" s="220"/>
      <c r="G12" s="54"/>
      <c r="H12" s="45"/>
      <c r="I12" s="49" t="s">
        <v>30</v>
      </c>
      <c r="J12" s="55" t="s">
        <v>31</v>
      </c>
    </row>
    <row r="13" spans="1:13" ht="30" customHeight="1" thickBot="1">
      <c r="A13" s="387" t="s">
        <v>6</v>
      </c>
      <c r="B13" s="388"/>
      <c r="C13" s="287">
        <f>J86</f>
        <v>0</v>
      </c>
      <c r="D13" s="290" t="e">
        <f>C13*100/$C$14</f>
        <v>#DIV/0!</v>
      </c>
      <c r="E13" s="220"/>
      <c r="G13" s="364" t="s">
        <v>32</v>
      </c>
      <c r="H13" s="365"/>
      <c r="I13" s="65">
        <v>0</v>
      </c>
      <c r="J13" s="66" t="s">
        <v>33</v>
      </c>
    </row>
    <row r="14" spans="1:13" ht="18" customHeight="1" thickTop="1" thickBot="1">
      <c r="A14" s="382" t="s">
        <v>27</v>
      </c>
      <c r="B14" s="383"/>
      <c r="C14" s="288">
        <f>SUM(C9:C13)</f>
        <v>0</v>
      </c>
      <c r="D14" s="293" t="e">
        <f>D9+D10+D11+D12+D13</f>
        <v>#DIV/0!</v>
      </c>
      <c r="E14" s="82"/>
      <c r="G14" s="364" t="s">
        <v>34</v>
      </c>
      <c r="H14" s="365"/>
      <c r="I14" s="67">
        <f>I13*14</f>
        <v>0</v>
      </c>
      <c r="J14" s="65">
        <v>0</v>
      </c>
    </row>
    <row r="15" spans="1:13" ht="31.5" customHeight="1" thickTop="1">
      <c r="A15" s="203"/>
      <c r="B15" s="204"/>
      <c r="C15" s="204"/>
      <c r="D15" s="205"/>
      <c r="E15" s="82"/>
      <c r="G15" s="364" t="s">
        <v>35</v>
      </c>
      <c r="H15" s="365"/>
      <c r="I15" s="67">
        <f>I14*9.43%+MIN(I14,4650*14)*21.76%</f>
        <v>0</v>
      </c>
      <c r="J15" s="65">
        <v>0</v>
      </c>
      <c r="K15" s="185"/>
    </row>
    <row r="16" spans="1:13" ht="21" customHeight="1">
      <c r="A16" s="203"/>
      <c r="B16" s="204"/>
      <c r="C16" s="204"/>
      <c r="D16" s="205"/>
      <c r="E16" s="82"/>
      <c r="G16" s="364" t="s">
        <v>39</v>
      </c>
      <c r="H16" s="365"/>
      <c r="I16" s="67">
        <f>I14+I15</f>
        <v>0</v>
      </c>
      <c r="J16" s="67">
        <f>J14+J15</f>
        <v>0</v>
      </c>
    </row>
    <row r="17" spans="1:11" ht="36" customHeight="1">
      <c r="A17" s="203"/>
      <c r="B17" s="204"/>
      <c r="C17" s="204"/>
      <c r="D17" s="205"/>
      <c r="E17" s="82"/>
      <c r="G17" s="364" t="s">
        <v>36</v>
      </c>
      <c r="H17" s="365"/>
      <c r="I17" s="65">
        <v>1720</v>
      </c>
      <c r="J17" s="65">
        <v>1720</v>
      </c>
    </row>
    <row r="18" spans="1:11" ht="37.5" customHeight="1">
      <c r="A18" s="203"/>
      <c r="B18" s="204"/>
      <c r="C18" s="204"/>
      <c r="D18" s="205"/>
      <c r="E18" s="82"/>
      <c r="G18" s="366" t="s">
        <v>37</v>
      </c>
      <c r="H18" s="367"/>
      <c r="I18" s="68">
        <f>I16/I17</f>
        <v>0</v>
      </c>
      <c r="J18" s="68">
        <f>J16/J17</f>
        <v>0</v>
      </c>
    </row>
    <row r="19" spans="1:11" ht="26.25" customHeight="1">
      <c r="A19" s="203"/>
      <c r="B19" s="204"/>
      <c r="C19" s="204"/>
      <c r="D19" s="205"/>
      <c r="E19" s="82"/>
      <c r="G19" s="246"/>
      <c r="H19" s="246"/>
      <c r="I19" s="206"/>
      <c r="J19" s="206"/>
    </row>
    <row r="20" spans="1:11" ht="21" customHeight="1">
      <c r="G20" s="185"/>
    </row>
    <row r="21" spans="1:11" s="2" customFormat="1" ht="29.25" customHeight="1">
      <c r="A21" s="320" t="s">
        <v>147</v>
      </c>
      <c r="B21" s="320"/>
      <c r="C21" s="320"/>
      <c r="D21" s="238"/>
      <c r="E21" s="238"/>
      <c r="F21" s="238"/>
      <c r="G21" s="238"/>
      <c r="H21" s="238"/>
      <c r="I21" s="238"/>
      <c r="J21" s="238"/>
      <c r="K21" s="42"/>
    </row>
    <row r="22" spans="1:11" ht="63.75" customHeight="1">
      <c r="A22" s="265" t="s">
        <v>58</v>
      </c>
      <c r="B22" s="11" t="s">
        <v>117</v>
      </c>
      <c r="C22" s="11" t="s">
        <v>5</v>
      </c>
      <c r="D22" s="11" t="s">
        <v>3</v>
      </c>
      <c r="E22" s="11" t="s">
        <v>37</v>
      </c>
      <c r="F22" s="11" t="s">
        <v>63</v>
      </c>
      <c r="G22" s="11" t="s">
        <v>120</v>
      </c>
      <c r="H22" s="11" t="s">
        <v>119</v>
      </c>
      <c r="I22" s="11" t="s">
        <v>8</v>
      </c>
      <c r="J22" s="247" t="s">
        <v>52</v>
      </c>
    </row>
    <row r="23" spans="1:11" ht="17.100000000000001" customHeight="1">
      <c r="A23" s="86"/>
      <c r="B23" s="105" t="s">
        <v>118</v>
      </c>
      <c r="C23" s="87"/>
      <c r="D23" s="88"/>
      <c r="E23" s="118"/>
      <c r="F23" s="89"/>
      <c r="G23" s="217">
        <f>$D$23*$F$23/100*4</f>
        <v>0</v>
      </c>
      <c r="H23" s="200"/>
      <c r="I23" s="90">
        <f>TRUNC(('F2 Plan'!$H23*'F2 Plan'!$E23),2)</f>
        <v>0</v>
      </c>
      <c r="J23" s="113">
        <f>I23*25/100</f>
        <v>0</v>
      </c>
    </row>
    <row r="24" spans="1:11" ht="17.100000000000001" customHeight="1">
      <c r="A24" s="86"/>
      <c r="B24" s="105"/>
      <c r="C24" s="87"/>
      <c r="D24" s="88"/>
      <c r="E24" s="118"/>
      <c r="F24" s="89"/>
      <c r="G24" s="217">
        <f>$D$24*$F$24/100*4</f>
        <v>0</v>
      </c>
      <c r="H24" s="200"/>
      <c r="I24" s="90">
        <f>TRUNC(('F2 Plan'!$H24*'F2 Plan'!$E24),2)</f>
        <v>0</v>
      </c>
      <c r="J24" s="113">
        <f t="shared" ref="J24:J25" si="0">I24*25/100</f>
        <v>0</v>
      </c>
    </row>
    <row r="25" spans="1:11" ht="17.100000000000001" customHeight="1">
      <c r="A25" s="86"/>
      <c r="B25" s="105"/>
      <c r="C25" s="87"/>
      <c r="D25" s="88"/>
      <c r="E25" s="118"/>
      <c r="F25" s="89"/>
      <c r="G25" s="217">
        <f>$D$25*$F$25/100*4</f>
        <v>0</v>
      </c>
      <c r="H25" s="200"/>
      <c r="I25" s="90">
        <f>TRUNC(('F2 Plan'!$H25*'F2 Plan'!$E25),2)</f>
        <v>0</v>
      </c>
      <c r="J25" s="113">
        <f t="shared" si="0"/>
        <v>0</v>
      </c>
    </row>
    <row r="26" spans="1:11" ht="17.100000000000001" customHeight="1">
      <c r="A26" s="86"/>
      <c r="B26" s="105"/>
      <c r="C26" s="106"/>
      <c r="D26" s="88"/>
      <c r="E26" s="118"/>
      <c r="F26" s="89"/>
      <c r="G26" s="217">
        <f>$D$26*$F$26/100*4</f>
        <v>0</v>
      </c>
      <c r="H26" s="200"/>
      <c r="I26" s="90">
        <f>TRUNC(('F2 Plan'!$H26*'F2 Plan'!$E26),2)</f>
        <v>0</v>
      </c>
      <c r="J26" s="113">
        <f>I26*25/100</f>
        <v>0</v>
      </c>
      <c r="K26" s="184"/>
    </row>
    <row r="27" spans="1:11" ht="17.100000000000001" customHeight="1">
      <c r="A27" s="86"/>
      <c r="B27" s="105"/>
      <c r="C27" s="106"/>
      <c r="D27" s="88"/>
      <c r="E27" s="118"/>
      <c r="F27" s="89"/>
      <c r="G27" s="217">
        <f>$D$27*$F$27/100*4</f>
        <v>0</v>
      </c>
      <c r="H27" s="200"/>
      <c r="I27" s="90">
        <f>TRUNC(('F2 Plan'!$H27*'F2 Plan'!$E27),2)</f>
        <v>0</v>
      </c>
      <c r="J27" s="113">
        <f t="shared" ref="J27:J34" si="1">I27*25/100</f>
        <v>0</v>
      </c>
    </row>
    <row r="28" spans="1:11" ht="17.100000000000001" customHeight="1">
      <c r="A28" s="86"/>
      <c r="B28" s="105"/>
      <c r="C28" s="106"/>
      <c r="D28" s="88"/>
      <c r="E28" s="118"/>
      <c r="F28" s="89"/>
      <c r="G28" s="217">
        <f>$D$28*$F$28/100*4</f>
        <v>0</v>
      </c>
      <c r="H28" s="200"/>
      <c r="I28" s="90">
        <f>TRUNC(('F2 Plan'!$H28*'F2 Plan'!$E28),2)</f>
        <v>0</v>
      </c>
      <c r="J28" s="113">
        <f t="shared" si="1"/>
        <v>0</v>
      </c>
    </row>
    <row r="29" spans="1:11" ht="17.100000000000001" customHeight="1">
      <c r="A29" s="86"/>
      <c r="B29" s="105"/>
      <c r="C29" s="106"/>
      <c r="D29" s="88"/>
      <c r="E29" s="118"/>
      <c r="F29" s="89"/>
      <c r="G29" s="217">
        <f t="shared" ref="G29:G32" si="2">$D$28*$F$28/100*4</f>
        <v>0</v>
      </c>
      <c r="H29" s="200"/>
      <c r="I29" s="90">
        <f>TRUNC(('F2 Plan'!$H29*'F2 Plan'!$E29),2)</f>
        <v>0</v>
      </c>
      <c r="J29" s="113">
        <f t="shared" si="1"/>
        <v>0</v>
      </c>
    </row>
    <row r="30" spans="1:11" ht="17.100000000000001" customHeight="1">
      <c r="A30" s="86"/>
      <c r="B30" s="105"/>
      <c r="C30" s="106"/>
      <c r="D30" s="88"/>
      <c r="E30" s="118"/>
      <c r="F30" s="89"/>
      <c r="G30" s="217">
        <f t="shared" si="2"/>
        <v>0</v>
      </c>
      <c r="H30" s="200"/>
      <c r="I30" s="90">
        <f>TRUNC(('F2 Plan'!$H30*'F2 Plan'!$E30),2)</f>
        <v>0</v>
      </c>
      <c r="J30" s="113">
        <f t="shared" si="1"/>
        <v>0</v>
      </c>
    </row>
    <row r="31" spans="1:11" ht="17.100000000000001" customHeight="1">
      <c r="A31" s="86"/>
      <c r="B31" s="105"/>
      <c r="C31" s="106"/>
      <c r="D31" s="88"/>
      <c r="E31" s="118"/>
      <c r="F31" s="89"/>
      <c r="G31" s="217">
        <f t="shared" si="2"/>
        <v>0</v>
      </c>
      <c r="H31" s="200"/>
      <c r="I31" s="90">
        <f>TRUNC(('F2 Plan'!$H31*'F2 Plan'!$E31),2)</f>
        <v>0</v>
      </c>
      <c r="J31" s="113">
        <f t="shared" si="1"/>
        <v>0</v>
      </c>
    </row>
    <row r="32" spans="1:11" ht="17.100000000000001" customHeight="1">
      <c r="A32" s="86"/>
      <c r="B32" s="105"/>
      <c r="C32" s="106"/>
      <c r="D32" s="88"/>
      <c r="E32" s="118"/>
      <c r="F32" s="89"/>
      <c r="G32" s="217">
        <f t="shared" si="2"/>
        <v>0</v>
      </c>
      <c r="H32" s="200"/>
      <c r="I32" s="90">
        <f>TRUNC(('F2 Plan'!$H32*'F2 Plan'!$E32),2)</f>
        <v>0</v>
      </c>
      <c r="J32" s="113">
        <f t="shared" si="1"/>
        <v>0</v>
      </c>
    </row>
    <row r="33" spans="1:10" ht="17.100000000000001" customHeight="1">
      <c r="A33" s="86"/>
      <c r="B33" s="105"/>
      <c r="C33" s="106"/>
      <c r="D33" s="88"/>
      <c r="E33" s="118"/>
      <c r="F33" s="89"/>
      <c r="G33" s="217">
        <f>$D$33*$F$33/100*4</f>
        <v>0</v>
      </c>
      <c r="H33" s="200"/>
      <c r="I33" s="90">
        <f>TRUNC(('F2 Plan'!$H33*'F2 Plan'!$E33),2)</f>
        <v>0</v>
      </c>
      <c r="J33" s="113">
        <f t="shared" si="1"/>
        <v>0</v>
      </c>
    </row>
    <row r="34" spans="1:10" ht="17.100000000000001" customHeight="1">
      <c r="A34" s="91"/>
      <c r="B34" s="107"/>
      <c r="C34" s="92"/>
      <c r="D34" s="93"/>
      <c r="E34" s="119"/>
      <c r="F34" s="94"/>
      <c r="G34" s="218">
        <f>$D34*F$34/100*4</f>
        <v>0</v>
      </c>
      <c r="H34" s="201"/>
      <c r="I34" s="90">
        <f>TRUNC(('F2 Plan'!$H34*'F2 Plan'!$E34),2)</f>
        <v>0</v>
      </c>
      <c r="J34" s="253">
        <f t="shared" si="1"/>
        <v>0</v>
      </c>
    </row>
    <row r="35" spans="1:10">
      <c r="A35" s="214"/>
      <c r="B35" s="214"/>
      <c r="C35" s="214"/>
      <c r="D35" s="214"/>
      <c r="E35" s="214"/>
      <c r="F35" s="215"/>
      <c r="G35" s="378" t="s">
        <v>68</v>
      </c>
      <c r="H35" s="378"/>
      <c r="I35" s="216">
        <f>SUM(I23:I34)</f>
        <v>0</v>
      </c>
      <c r="J35" s="216"/>
    </row>
    <row r="36" spans="1:10" ht="17.25" customHeight="1">
      <c r="A36" s="281"/>
      <c r="B36" s="281"/>
      <c r="C36" s="32"/>
      <c r="D36" s="32"/>
      <c r="E36" s="32"/>
      <c r="F36" s="33"/>
      <c r="G36" s="379" t="s">
        <v>69</v>
      </c>
      <c r="H36" s="379"/>
      <c r="I36" s="35"/>
      <c r="J36" s="282">
        <f>SUM(J23:J34)</f>
        <v>0</v>
      </c>
    </row>
    <row r="37" spans="1:10" ht="17.25" thickBot="1">
      <c r="A37" s="283" t="s">
        <v>132</v>
      </c>
      <c r="B37" s="36"/>
      <c r="C37" s="36"/>
      <c r="D37" s="37"/>
      <c r="E37" s="36"/>
      <c r="F37" s="36"/>
      <c r="G37" s="283" t="s">
        <v>133</v>
      </c>
      <c r="H37" s="38"/>
      <c r="I37" s="38"/>
      <c r="J37" s="36"/>
    </row>
    <row r="38" spans="1:10" ht="17.25" thickTop="1">
      <c r="A38" s="268"/>
      <c r="B38" s="32"/>
      <c r="D38" s="33"/>
      <c r="E38" s="32"/>
      <c r="G38" s="268"/>
      <c r="H38" s="35"/>
      <c r="I38" s="35"/>
    </row>
    <row r="39" spans="1:10" ht="33" customHeight="1">
      <c r="A39" s="359" t="s">
        <v>137</v>
      </c>
      <c r="B39" s="359"/>
      <c r="C39" s="359"/>
      <c r="D39" s="243"/>
      <c r="E39" s="243"/>
      <c r="F39" s="243"/>
      <c r="G39" s="243"/>
      <c r="H39" s="243"/>
      <c r="I39" s="243"/>
      <c r="J39" s="243"/>
    </row>
    <row r="40" spans="1:10" ht="33" customHeight="1">
      <c r="A40" s="321" t="s">
        <v>138</v>
      </c>
      <c r="B40" s="321"/>
      <c r="C40" s="321"/>
      <c r="D40" s="321"/>
      <c r="E40" s="321"/>
      <c r="F40" s="321"/>
      <c r="G40" s="321"/>
      <c r="H40" s="239"/>
      <c r="I40" s="239"/>
      <c r="J40" s="239"/>
    </row>
    <row r="41" spans="1:10" ht="38.25" customHeight="1">
      <c r="A41" s="258" t="s">
        <v>60</v>
      </c>
      <c r="B41" s="345" t="s">
        <v>0</v>
      </c>
      <c r="C41" s="345"/>
      <c r="D41" s="345"/>
      <c r="E41" s="344" t="s">
        <v>124</v>
      </c>
      <c r="F41" s="344"/>
      <c r="G41" s="344"/>
      <c r="H41" s="344" t="s">
        <v>62</v>
      </c>
      <c r="I41" s="344"/>
      <c r="J41" s="97" t="s">
        <v>7</v>
      </c>
    </row>
    <row r="42" spans="1:10">
      <c r="A42" s="264"/>
      <c r="B42" s="346"/>
      <c r="C42" s="347"/>
      <c r="D42" s="348"/>
      <c r="E42" s="346"/>
      <c r="F42" s="347"/>
      <c r="G42" s="348"/>
      <c r="H42" s="337"/>
      <c r="I42" s="338"/>
      <c r="J42" s="307">
        <v>0</v>
      </c>
    </row>
    <row r="43" spans="1:10">
      <c r="A43" s="264"/>
      <c r="B43" s="346"/>
      <c r="C43" s="347"/>
      <c r="D43" s="348"/>
      <c r="E43" s="346"/>
      <c r="F43" s="347"/>
      <c r="G43" s="348"/>
      <c r="H43" s="337"/>
      <c r="I43" s="338"/>
      <c r="J43" s="307">
        <v>0</v>
      </c>
    </row>
    <row r="44" spans="1:10">
      <c r="A44" s="264"/>
      <c r="B44" s="346"/>
      <c r="C44" s="347"/>
      <c r="D44" s="348"/>
      <c r="E44" s="346"/>
      <c r="F44" s="347"/>
      <c r="G44" s="348"/>
      <c r="H44" s="337"/>
      <c r="I44" s="338"/>
      <c r="J44" s="307">
        <v>0</v>
      </c>
    </row>
    <row r="45" spans="1:10">
      <c r="A45" s="264"/>
      <c r="B45" s="346"/>
      <c r="C45" s="347"/>
      <c r="D45" s="348"/>
      <c r="E45" s="346"/>
      <c r="F45" s="347"/>
      <c r="G45" s="348"/>
      <c r="H45" s="337"/>
      <c r="I45" s="338"/>
      <c r="J45" s="307">
        <v>0</v>
      </c>
    </row>
    <row r="46" spans="1:10">
      <c r="A46" s="264"/>
      <c r="B46" s="346"/>
      <c r="C46" s="347"/>
      <c r="D46" s="348"/>
      <c r="E46" s="346"/>
      <c r="F46" s="347"/>
      <c r="G46" s="348"/>
      <c r="H46" s="337"/>
      <c r="I46" s="338"/>
      <c r="J46" s="307">
        <v>0</v>
      </c>
    </row>
    <row r="47" spans="1:10">
      <c r="A47" s="264"/>
      <c r="B47" s="346"/>
      <c r="C47" s="347"/>
      <c r="D47" s="348"/>
      <c r="E47" s="346"/>
      <c r="F47" s="347"/>
      <c r="G47" s="348"/>
      <c r="H47" s="337"/>
      <c r="I47" s="338"/>
      <c r="J47" s="307">
        <v>0</v>
      </c>
    </row>
    <row r="48" spans="1:10">
      <c r="A48" s="264"/>
      <c r="B48" s="346"/>
      <c r="C48" s="347"/>
      <c r="D48" s="348"/>
      <c r="E48" s="346"/>
      <c r="F48" s="347"/>
      <c r="G48" s="348"/>
      <c r="H48" s="337"/>
      <c r="I48" s="338"/>
      <c r="J48" s="307">
        <v>0</v>
      </c>
    </row>
    <row r="49" spans="1:11">
      <c r="A49" s="264"/>
      <c r="B49" s="346"/>
      <c r="C49" s="347"/>
      <c r="D49" s="348"/>
      <c r="E49" s="346"/>
      <c r="F49" s="347"/>
      <c r="G49" s="348"/>
      <c r="H49" s="337"/>
      <c r="I49" s="338"/>
      <c r="J49" s="307">
        <v>0</v>
      </c>
    </row>
    <row r="50" spans="1:11">
      <c r="A50" s="264"/>
      <c r="B50" s="346"/>
      <c r="C50" s="347"/>
      <c r="D50" s="348"/>
      <c r="E50" s="346"/>
      <c r="F50" s="347"/>
      <c r="G50" s="348"/>
      <c r="H50" s="337"/>
      <c r="I50" s="338"/>
      <c r="J50" s="307">
        <v>0</v>
      </c>
    </row>
    <row r="51" spans="1:11">
      <c r="A51" s="263"/>
      <c r="B51" s="346"/>
      <c r="C51" s="347"/>
      <c r="D51" s="348"/>
      <c r="E51" s="346"/>
      <c r="F51" s="347"/>
      <c r="G51" s="348"/>
      <c r="H51" s="337"/>
      <c r="I51" s="338"/>
      <c r="J51" s="308">
        <v>0</v>
      </c>
    </row>
    <row r="52" spans="1:11">
      <c r="A52" s="248"/>
      <c r="B52" s="248"/>
      <c r="C52" s="248"/>
      <c r="D52" s="248"/>
      <c r="E52" s="248"/>
      <c r="F52" s="248"/>
      <c r="G52" s="248"/>
      <c r="H52" s="248" t="s">
        <v>68</v>
      </c>
      <c r="I52" s="279"/>
      <c r="J52" s="279">
        <f>SUM(J42:J51)</f>
        <v>0</v>
      </c>
      <c r="K52" s="32"/>
    </row>
    <row r="53" spans="1:11" ht="17.25" thickBot="1">
      <c r="A53" s="340" t="s">
        <v>139</v>
      </c>
      <c r="B53" s="340"/>
      <c r="C53" s="340"/>
      <c r="D53" s="340"/>
      <c r="E53" s="47"/>
      <c r="F53" s="30"/>
      <c r="G53" s="31"/>
    </row>
    <row r="54" spans="1:11" ht="23.25" customHeight="1" thickTop="1">
      <c r="A54" s="386"/>
      <c r="B54" s="386"/>
      <c r="C54" s="386"/>
      <c r="D54" s="386"/>
      <c r="E54" s="386"/>
      <c r="F54" s="250"/>
      <c r="G54" s="250"/>
      <c r="H54" s="250"/>
      <c r="I54" s="250"/>
      <c r="J54" s="250"/>
    </row>
    <row r="55" spans="1:11" ht="17.100000000000001" customHeight="1">
      <c r="A55" s="361" t="s">
        <v>100</v>
      </c>
      <c r="B55" s="361"/>
      <c r="C55" s="361"/>
      <c r="D55" s="245"/>
      <c r="E55" s="245"/>
      <c r="F55" s="245"/>
      <c r="G55" s="245"/>
      <c r="H55" s="245"/>
      <c r="I55" s="245"/>
      <c r="J55" s="245"/>
    </row>
    <row r="56" spans="1:11" ht="17.100000000000001" customHeight="1">
      <c r="A56" s="360" t="s">
        <v>23</v>
      </c>
      <c r="B56" s="360"/>
      <c r="C56" s="360"/>
      <c r="D56" s="244"/>
      <c r="E56" s="244"/>
      <c r="F56" s="244"/>
      <c r="G56" s="244"/>
      <c r="H56" s="244"/>
      <c r="I56" s="244"/>
      <c r="J56" s="244"/>
    </row>
    <row r="57" spans="1:11" ht="36" customHeight="1">
      <c r="A57" s="260" t="s">
        <v>60</v>
      </c>
      <c r="B57" s="344" t="s">
        <v>40</v>
      </c>
      <c r="C57" s="344"/>
      <c r="D57" s="344"/>
      <c r="E57" s="344"/>
      <c r="F57" s="344"/>
      <c r="G57" s="369" t="s">
        <v>24</v>
      </c>
      <c r="H57" s="369"/>
      <c r="I57" s="384" t="s">
        <v>61</v>
      </c>
      <c r="J57" s="385"/>
      <c r="K57" s="18"/>
    </row>
    <row r="58" spans="1:11" ht="16.5" customHeight="1">
      <c r="A58" s="309"/>
      <c r="B58" s="346"/>
      <c r="C58" s="347"/>
      <c r="D58" s="347"/>
      <c r="E58" s="347"/>
      <c r="F58" s="348"/>
      <c r="G58" s="343"/>
      <c r="H58" s="343"/>
      <c r="I58" s="356">
        <v>0</v>
      </c>
      <c r="J58" s="357"/>
      <c r="K58" s="3"/>
    </row>
    <row r="59" spans="1:11" ht="18.75" customHeight="1">
      <c r="A59" s="309"/>
      <c r="B59" s="346"/>
      <c r="C59" s="347"/>
      <c r="D59" s="347"/>
      <c r="E59" s="347"/>
      <c r="F59" s="348"/>
      <c r="G59" s="343"/>
      <c r="H59" s="343"/>
      <c r="I59" s="356">
        <v>0</v>
      </c>
      <c r="J59" s="357">
        <v>200</v>
      </c>
      <c r="K59" s="3"/>
    </row>
    <row r="60" spans="1:11">
      <c r="A60" s="309"/>
      <c r="B60" s="346"/>
      <c r="C60" s="347"/>
      <c r="D60" s="347"/>
      <c r="E60" s="347"/>
      <c r="F60" s="348"/>
      <c r="G60" s="343"/>
      <c r="H60" s="343"/>
      <c r="I60" s="356">
        <v>0</v>
      </c>
      <c r="J60" s="357"/>
      <c r="K60" s="3"/>
    </row>
    <row r="61" spans="1:11">
      <c r="A61" s="309"/>
      <c r="B61" s="346"/>
      <c r="C61" s="347"/>
      <c r="D61" s="347"/>
      <c r="E61" s="347"/>
      <c r="F61" s="348"/>
      <c r="G61" s="343"/>
      <c r="H61" s="343"/>
      <c r="I61" s="356">
        <v>0</v>
      </c>
      <c r="J61" s="357"/>
      <c r="K61" s="3"/>
    </row>
    <row r="62" spans="1:11">
      <c r="A62" s="309"/>
      <c r="B62" s="346"/>
      <c r="C62" s="347"/>
      <c r="D62" s="347"/>
      <c r="E62" s="347"/>
      <c r="F62" s="348"/>
      <c r="G62" s="343"/>
      <c r="H62" s="343"/>
      <c r="I62" s="356">
        <v>0</v>
      </c>
      <c r="J62" s="357"/>
      <c r="K62" s="3"/>
    </row>
    <row r="63" spans="1:11">
      <c r="A63" s="309"/>
      <c r="B63" s="346"/>
      <c r="C63" s="347"/>
      <c r="D63" s="347"/>
      <c r="E63" s="347"/>
      <c r="F63" s="348"/>
      <c r="G63" s="343"/>
      <c r="H63" s="343"/>
      <c r="I63" s="356">
        <v>0</v>
      </c>
      <c r="J63" s="357"/>
      <c r="K63" s="3"/>
    </row>
    <row r="64" spans="1:11">
      <c r="A64" s="309"/>
      <c r="B64" s="346"/>
      <c r="C64" s="347"/>
      <c r="D64" s="347"/>
      <c r="E64" s="347"/>
      <c r="F64" s="348"/>
      <c r="G64" s="343"/>
      <c r="H64" s="343"/>
      <c r="I64" s="356">
        <v>0</v>
      </c>
      <c r="J64" s="357"/>
      <c r="K64" s="3"/>
    </row>
    <row r="65" spans="1:11">
      <c r="A65" s="309"/>
      <c r="B65" s="346"/>
      <c r="C65" s="347"/>
      <c r="D65" s="347"/>
      <c r="E65" s="347"/>
      <c r="F65" s="348"/>
      <c r="G65" s="343"/>
      <c r="H65" s="343"/>
      <c r="I65" s="356">
        <v>0</v>
      </c>
      <c r="J65" s="357"/>
      <c r="K65" s="3"/>
    </row>
    <row r="66" spans="1:11">
      <c r="A66" s="309"/>
      <c r="B66" s="346"/>
      <c r="C66" s="347"/>
      <c r="D66" s="347"/>
      <c r="E66" s="347"/>
      <c r="F66" s="348"/>
      <c r="G66" s="343"/>
      <c r="H66" s="343"/>
      <c r="I66" s="356">
        <v>0</v>
      </c>
      <c r="J66" s="357"/>
      <c r="K66" s="3"/>
    </row>
    <row r="67" spans="1:11">
      <c r="A67" s="310"/>
      <c r="B67" s="346"/>
      <c r="C67" s="347"/>
      <c r="D67" s="347"/>
      <c r="E67" s="347"/>
      <c r="F67" s="348"/>
      <c r="G67" s="343"/>
      <c r="H67" s="343"/>
      <c r="I67" s="356">
        <v>0</v>
      </c>
      <c r="J67" s="357"/>
      <c r="K67" s="3"/>
    </row>
    <row r="68" spans="1:11" ht="18" thickBot="1">
      <c r="A68" s="249"/>
      <c r="B68" s="249"/>
      <c r="C68" s="249"/>
      <c r="D68" s="249"/>
      <c r="E68" s="249"/>
      <c r="F68" s="249"/>
      <c r="G68" s="249"/>
      <c r="H68" s="249" t="s">
        <v>2</v>
      </c>
      <c r="I68" s="341">
        <f>SUM(I58:I67)</f>
        <v>0</v>
      </c>
      <c r="J68" s="342"/>
      <c r="K68" s="10"/>
    </row>
    <row r="69" spans="1:11" ht="18" thickTop="1">
      <c r="A69" s="85"/>
      <c r="B69" s="85"/>
      <c r="C69" s="85"/>
      <c r="D69" s="85"/>
      <c r="E69" s="85"/>
      <c r="F69" s="85"/>
      <c r="G69" s="85"/>
      <c r="H69" s="30"/>
      <c r="I69" s="100"/>
      <c r="J69" s="100"/>
      <c r="K69" s="10"/>
    </row>
    <row r="70" spans="1:11" ht="32.25" customHeight="1">
      <c r="A70" s="359" t="s">
        <v>6</v>
      </c>
      <c r="B70" s="359"/>
      <c r="C70" s="359"/>
      <c r="D70" s="359"/>
      <c r="E70" s="243"/>
      <c r="F70" s="243"/>
      <c r="G70" s="243"/>
      <c r="H70" s="243"/>
      <c r="I70" s="243"/>
      <c r="J70" s="243"/>
    </row>
    <row r="71" spans="1:11" ht="30" customHeight="1">
      <c r="A71" s="259" t="s">
        <v>60</v>
      </c>
      <c r="B71" s="344" t="s">
        <v>40</v>
      </c>
      <c r="C71" s="344"/>
      <c r="D71" s="344"/>
      <c r="E71" s="344"/>
      <c r="F71" s="369" t="s">
        <v>25</v>
      </c>
      <c r="G71" s="369"/>
      <c r="H71" s="369"/>
      <c r="I71" s="369"/>
      <c r="J71" s="99" t="s">
        <v>7</v>
      </c>
    </row>
    <row r="72" spans="1:11">
      <c r="A72" s="264"/>
      <c r="B72" s="346"/>
      <c r="C72" s="347"/>
      <c r="D72" s="347"/>
      <c r="E72" s="348"/>
      <c r="F72" s="347"/>
      <c r="G72" s="347"/>
      <c r="H72" s="347"/>
      <c r="I72" s="348"/>
      <c r="J72" s="307">
        <v>0</v>
      </c>
    </row>
    <row r="73" spans="1:11">
      <c r="A73" s="264"/>
      <c r="B73" s="346"/>
      <c r="C73" s="347"/>
      <c r="D73" s="347"/>
      <c r="E73" s="348"/>
      <c r="F73" s="347"/>
      <c r="G73" s="347"/>
      <c r="H73" s="347"/>
      <c r="I73" s="348"/>
      <c r="J73" s="307">
        <v>0</v>
      </c>
    </row>
    <row r="74" spans="1:11">
      <c r="A74" s="264"/>
      <c r="B74" s="346"/>
      <c r="C74" s="347"/>
      <c r="D74" s="347"/>
      <c r="E74" s="348"/>
      <c r="F74" s="347"/>
      <c r="G74" s="347"/>
      <c r="H74" s="347"/>
      <c r="I74" s="348"/>
      <c r="J74" s="307">
        <v>0</v>
      </c>
    </row>
    <row r="75" spans="1:11">
      <c r="A75" s="264"/>
      <c r="B75" s="346"/>
      <c r="C75" s="347"/>
      <c r="D75" s="347"/>
      <c r="E75" s="348"/>
      <c r="F75" s="347"/>
      <c r="G75" s="347"/>
      <c r="H75" s="347"/>
      <c r="I75" s="348"/>
      <c r="J75" s="307">
        <v>0</v>
      </c>
    </row>
    <row r="76" spans="1:11">
      <c r="A76" s="264"/>
      <c r="B76" s="346"/>
      <c r="C76" s="347"/>
      <c r="D76" s="347"/>
      <c r="E76" s="348"/>
      <c r="F76" s="347"/>
      <c r="G76" s="347"/>
      <c r="H76" s="347"/>
      <c r="I76" s="348"/>
      <c r="J76" s="307">
        <v>0</v>
      </c>
    </row>
    <row r="77" spans="1:11">
      <c r="A77" s="264"/>
      <c r="B77" s="346"/>
      <c r="C77" s="347"/>
      <c r="D77" s="347"/>
      <c r="E77" s="348"/>
      <c r="F77" s="347"/>
      <c r="G77" s="347"/>
      <c r="H77" s="347"/>
      <c r="I77" s="348"/>
      <c r="J77" s="307">
        <v>0</v>
      </c>
    </row>
    <row r="78" spans="1:11">
      <c r="A78" s="264"/>
      <c r="B78" s="346"/>
      <c r="C78" s="347"/>
      <c r="D78" s="347"/>
      <c r="E78" s="348"/>
      <c r="F78" s="347"/>
      <c r="G78" s="347"/>
      <c r="H78" s="347"/>
      <c r="I78" s="348"/>
      <c r="J78" s="307">
        <v>0</v>
      </c>
    </row>
    <row r="79" spans="1:11">
      <c r="A79" s="264"/>
      <c r="B79" s="346"/>
      <c r="C79" s="347"/>
      <c r="D79" s="347"/>
      <c r="E79" s="348"/>
      <c r="F79" s="347"/>
      <c r="G79" s="347"/>
      <c r="H79" s="347"/>
      <c r="I79" s="348"/>
      <c r="J79" s="307">
        <v>0</v>
      </c>
    </row>
    <row r="80" spans="1:11">
      <c r="A80" s="264"/>
      <c r="B80" s="346"/>
      <c r="C80" s="347"/>
      <c r="D80" s="347"/>
      <c r="E80" s="348"/>
      <c r="F80" s="347"/>
      <c r="G80" s="347"/>
      <c r="H80" s="347"/>
      <c r="I80" s="348"/>
      <c r="J80" s="307">
        <v>0</v>
      </c>
    </row>
    <row r="81" spans="1:11" ht="16.5" customHeight="1">
      <c r="A81" s="264"/>
      <c r="B81" s="346"/>
      <c r="C81" s="347"/>
      <c r="D81" s="347"/>
      <c r="E81" s="348"/>
      <c r="F81" s="347"/>
      <c r="G81" s="347"/>
      <c r="H81" s="347"/>
      <c r="I81" s="348"/>
      <c r="J81" s="307">
        <v>0</v>
      </c>
    </row>
    <row r="82" spans="1:11">
      <c r="A82" s="264"/>
      <c r="B82" s="346"/>
      <c r="C82" s="347"/>
      <c r="D82" s="347"/>
      <c r="E82" s="348"/>
      <c r="F82" s="347"/>
      <c r="G82" s="347"/>
      <c r="H82" s="347"/>
      <c r="I82" s="348"/>
      <c r="J82" s="307">
        <v>0</v>
      </c>
    </row>
    <row r="83" spans="1:11">
      <c r="A83" s="264"/>
      <c r="B83" s="346"/>
      <c r="C83" s="347"/>
      <c r="D83" s="347"/>
      <c r="E83" s="348"/>
      <c r="F83" s="347"/>
      <c r="G83" s="347"/>
      <c r="H83" s="347"/>
      <c r="I83" s="348"/>
      <c r="J83" s="307">
        <v>0</v>
      </c>
    </row>
    <row r="84" spans="1:11" ht="17.25" customHeight="1">
      <c r="A84" s="264"/>
      <c r="B84" s="346"/>
      <c r="C84" s="347"/>
      <c r="D84" s="347"/>
      <c r="E84" s="348"/>
      <c r="F84" s="347"/>
      <c r="G84" s="347"/>
      <c r="H84" s="347"/>
      <c r="I84" s="348"/>
      <c r="J84" s="307">
        <v>0</v>
      </c>
    </row>
    <row r="85" spans="1:11">
      <c r="A85" s="263"/>
      <c r="B85" s="346"/>
      <c r="C85" s="347"/>
      <c r="D85" s="347"/>
      <c r="E85" s="348"/>
      <c r="F85" s="347"/>
      <c r="G85" s="347"/>
      <c r="H85" s="347"/>
      <c r="I85" s="348"/>
      <c r="J85" s="308">
        <v>0</v>
      </c>
    </row>
    <row r="86" spans="1:11" ht="17.25" thickBot="1">
      <c r="A86" s="249"/>
      <c r="B86" s="249"/>
      <c r="C86" s="249"/>
      <c r="D86" s="249"/>
      <c r="E86" s="249"/>
      <c r="F86" s="249"/>
      <c r="G86" s="249"/>
      <c r="H86" s="249" t="s">
        <v>2</v>
      </c>
      <c r="I86" s="280"/>
      <c r="J86" s="120">
        <f>SUM(J72:J85)</f>
        <v>0</v>
      </c>
      <c r="K86" s="32"/>
    </row>
    <row r="87" spans="1:11" ht="17.25" thickTop="1"/>
    <row r="90" spans="1:11">
      <c r="A90" s="34"/>
    </row>
  </sheetData>
  <sheetProtection password="CDD0" sheet="1" objects="1" scenarios="1" formatCells="0" formatColumns="0" formatRows="0" insertRows="0" selectLockedCells="1"/>
  <mergeCells count="127">
    <mergeCell ref="A1:J1"/>
    <mergeCell ref="A3:B3"/>
    <mergeCell ref="C3:J3"/>
    <mergeCell ref="C5:J5"/>
    <mergeCell ref="A7:B7"/>
    <mergeCell ref="C7:D7"/>
    <mergeCell ref="E7:E8"/>
    <mergeCell ref="A8:B8"/>
    <mergeCell ref="G8:J9"/>
    <mergeCell ref="A9:B9"/>
    <mergeCell ref="G18:H18"/>
    <mergeCell ref="A21:C21"/>
    <mergeCell ref="G35:H35"/>
    <mergeCell ref="G36:H36"/>
    <mergeCell ref="A39:C39"/>
    <mergeCell ref="A10:B10"/>
    <mergeCell ref="G13:H13"/>
    <mergeCell ref="A14:B14"/>
    <mergeCell ref="G14:H14"/>
    <mergeCell ref="G15:H15"/>
    <mergeCell ref="G16:H16"/>
    <mergeCell ref="G17:H17"/>
    <mergeCell ref="A12:B12"/>
    <mergeCell ref="A13:B13"/>
    <mergeCell ref="B43:D43"/>
    <mergeCell ref="E43:G43"/>
    <mergeCell ref="H43:I43"/>
    <mergeCell ref="B44:D44"/>
    <mergeCell ref="E44:G44"/>
    <mergeCell ref="H44:I44"/>
    <mergeCell ref="A40:G40"/>
    <mergeCell ref="B41:D41"/>
    <mergeCell ref="E41:G41"/>
    <mergeCell ref="H41:I41"/>
    <mergeCell ref="B42:D42"/>
    <mergeCell ref="E42:G42"/>
    <mergeCell ref="H42:I42"/>
    <mergeCell ref="B47:D47"/>
    <mergeCell ref="E47:G47"/>
    <mergeCell ref="H47:I47"/>
    <mergeCell ref="B48:D48"/>
    <mergeCell ref="E48:G48"/>
    <mergeCell ref="H48:I48"/>
    <mergeCell ref="B45:D45"/>
    <mergeCell ref="E45:G45"/>
    <mergeCell ref="H45:I45"/>
    <mergeCell ref="B46:D46"/>
    <mergeCell ref="E46:G46"/>
    <mergeCell ref="H46:I46"/>
    <mergeCell ref="B51:D51"/>
    <mergeCell ref="E51:G51"/>
    <mergeCell ref="H51:I51"/>
    <mergeCell ref="A53:D53"/>
    <mergeCell ref="B49:D49"/>
    <mergeCell ref="E49:G49"/>
    <mergeCell ref="H49:I49"/>
    <mergeCell ref="B50:D50"/>
    <mergeCell ref="E50:G50"/>
    <mergeCell ref="H50:I50"/>
    <mergeCell ref="A56:C56"/>
    <mergeCell ref="B57:F57"/>
    <mergeCell ref="G57:H57"/>
    <mergeCell ref="I57:J57"/>
    <mergeCell ref="B58:F58"/>
    <mergeCell ref="G58:H58"/>
    <mergeCell ref="I58:J58"/>
    <mergeCell ref="A54:E54"/>
    <mergeCell ref="A55:C55"/>
    <mergeCell ref="B61:F61"/>
    <mergeCell ref="G61:H61"/>
    <mergeCell ref="I61:J61"/>
    <mergeCell ref="B62:F62"/>
    <mergeCell ref="G62:H62"/>
    <mergeCell ref="I62:J62"/>
    <mergeCell ref="B59:F59"/>
    <mergeCell ref="G59:H59"/>
    <mergeCell ref="I59:J59"/>
    <mergeCell ref="B60:F60"/>
    <mergeCell ref="G60:H60"/>
    <mergeCell ref="I60:J60"/>
    <mergeCell ref="B65:F65"/>
    <mergeCell ref="G65:H65"/>
    <mergeCell ref="I65:J65"/>
    <mergeCell ref="B66:F66"/>
    <mergeCell ref="G66:H66"/>
    <mergeCell ref="I66:J66"/>
    <mergeCell ref="B63:F63"/>
    <mergeCell ref="G63:H63"/>
    <mergeCell ref="I63:J63"/>
    <mergeCell ref="B64:F64"/>
    <mergeCell ref="G64:H64"/>
    <mergeCell ref="I64:J64"/>
    <mergeCell ref="F72:I72"/>
    <mergeCell ref="B73:E73"/>
    <mergeCell ref="F73:I73"/>
    <mergeCell ref="F76:I76"/>
    <mergeCell ref="F77:I77"/>
    <mergeCell ref="F78:I78"/>
    <mergeCell ref="B67:F67"/>
    <mergeCell ref="G67:H67"/>
    <mergeCell ref="I67:J67"/>
    <mergeCell ref="I68:J68"/>
    <mergeCell ref="A70:D70"/>
    <mergeCell ref="B74:E74"/>
    <mergeCell ref="F74:I74"/>
    <mergeCell ref="B75:E75"/>
    <mergeCell ref="F75:I75"/>
    <mergeCell ref="B76:E76"/>
    <mergeCell ref="B77:E77"/>
    <mergeCell ref="B71:E71"/>
    <mergeCell ref="F71:I71"/>
    <mergeCell ref="B72:E72"/>
    <mergeCell ref="B85:E85"/>
    <mergeCell ref="F85:I85"/>
    <mergeCell ref="B82:E82"/>
    <mergeCell ref="F82:I82"/>
    <mergeCell ref="B83:E83"/>
    <mergeCell ref="F83:I83"/>
    <mergeCell ref="B84:E84"/>
    <mergeCell ref="F84:I84"/>
    <mergeCell ref="B78:E78"/>
    <mergeCell ref="B79:E79"/>
    <mergeCell ref="F79:I79"/>
    <mergeCell ref="B80:E80"/>
    <mergeCell ref="F80:I80"/>
    <mergeCell ref="B81:E81"/>
    <mergeCell ref="F81:I81"/>
  </mergeCells>
  <dataValidations count="1">
    <dataValidation allowBlank="1" showInputMessage="1" showErrorMessage="1" promptTitle="Hinweis" prompt="Fügen Sie durch drücken der Tab Taste eine neue Zeile hinzu!" sqref="I67 A67:F67"/>
  </dataValidations>
  <pageMargins left="0.59055118110236227" right="0.82677165354330717" top="1.0629921259842521" bottom="0.78740157480314965" header="0.31496062992125984" footer="0.31496062992125984"/>
  <pageSetup paperSize="9" scale="85" orientation="landscape" r:id="rId1"/>
  <headerFooter>
    <oddHeader>&amp;R&amp;G</oddHeader>
    <oddFooter>&amp;A&amp;RSeite &amp;P</oddFooter>
  </headerFooter>
  <rowBreaks count="3" manualBreakCount="3">
    <brk id="20" max="9" man="1"/>
    <brk id="38" max="9" man="1"/>
    <brk id="54"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M88"/>
  <sheetViews>
    <sheetView zoomScaleNormal="100" zoomScaleSheetLayoutView="90" workbookViewId="0">
      <selection activeCell="C3" sqref="C3:J3"/>
    </sheetView>
  </sheetViews>
  <sheetFormatPr baseColWidth="10" defaultRowHeight="16.5"/>
  <cols>
    <col min="1" max="1" width="9.375" style="84" customWidth="1"/>
    <col min="2" max="2" width="17" style="84" customWidth="1"/>
    <col min="3" max="3" width="17.75" style="84" customWidth="1"/>
    <col min="4" max="4" width="14.75" style="84" customWidth="1"/>
    <col min="5" max="5" width="11" style="84" customWidth="1"/>
    <col min="6" max="6" width="13.625" style="84" customWidth="1"/>
    <col min="7" max="7" width="13.5" style="84" customWidth="1"/>
    <col min="8" max="8" width="14.375" style="84" customWidth="1"/>
    <col min="9" max="9" width="15.375" style="84" customWidth="1"/>
    <col min="10" max="10" width="17.75" style="84" customWidth="1"/>
    <col min="11" max="11" width="21.875" style="84" customWidth="1"/>
    <col min="12" max="16384" width="11" style="84"/>
  </cols>
  <sheetData>
    <row r="1" spans="1:13" s="2" customFormat="1" ht="54.75" customHeight="1">
      <c r="A1" s="315" t="s">
        <v>112</v>
      </c>
      <c r="B1" s="315"/>
      <c r="C1" s="315"/>
      <c r="D1" s="315"/>
      <c r="E1" s="315"/>
      <c r="F1" s="315"/>
      <c r="G1" s="315"/>
      <c r="H1" s="315"/>
      <c r="I1" s="315"/>
      <c r="J1" s="315"/>
      <c r="K1" s="7"/>
      <c r="L1" s="7"/>
    </row>
    <row r="2" spans="1:13" s="2" customFormat="1" ht="4.5" customHeight="1">
      <c r="A2" s="237"/>
      <c r="B2" s="237"/>
      <c r="C2" s="237"/>
      <c r="D2" s="237"/>
      <c r="E2" s="237"/>
      <c r="F2" s="237"/>
      <c r="G2" s="237"/>
      <c r="K2" s="7"/>
      <c r="L2" s="7"/>
    </row>
    <row r="3" spans="1:13" ht="29.25" customHeight="1">
      <c r="A3" s="316" t="s">
        <v>144</v>
      </c>
      <c r="B3" s="316"/>
      <c r="C3" s="389"/>
      <c r="D3" s="389"/>
      <c r="E3" s="389"/>
      <c r="F3" s="389"/>
      <c r="G3" s="389"/>
      <c r="H3" s="389"/>
      <c r="I3" s="389"/>
      <c r="J3" s="389"/>
    </row>
    <row r="4" spans="1:13" ht="5.25" customHeight="1">
      <c r="B4" s="64"/>
      <c r="C4" s="6"/>
      <c r="D4" s="6"/>
      <c r="E4" s="6"/>
      <c r="F4" s="6"/>
      <c r="G4" s="6"/>
      <c r="H4" s="6"/>
    </row>
    <row r="5" spans="1:13" ht="28.5" customHeight="1">
      <c r="A5" s="104" t="s">
        <v>20</v>
      </c>
      <c r="B5" s="104"/>
      <c r="C5" s="363">
        <f>Übersicht!C5</f>
        <v>0</v>
      </c>
      <c r="D5" s="363"/>
      <c r="E5" s="363"/>
      <c r="F5" s="363"/>
      <c r="G5" s="363"/>
      <c r="H5" s="363"/>
      <c r="I5" s="363"/>
      <c r="J5" s="363"/>
    </row>
    <row r="6" spans="1:13" ht="31.5" customHeight="1"/>
    <row r="7" spans="1:13" ht="33.75" customHeight="1">
      <c r="A7" s="370" t="s">
        <v>54</v>
      </c>
      <c r="B7" s="371"/>
      <c r="C7" s="380">
        <f>C3</f>
        <v>0</v>
      </c>
      <c r="D7" s="381"/>
      <c r="E7" s="319"/>
      <c r="F7" s="219"/>
      <c r="G7" s="219" t="s">
        <v>127</v>
      </c>
      <c r="I7" s="230"/>
      <c r="J7" s="7"/>
    </row>
    <row r="8" spans="1:13" ht="44.25" customHeight="1">
      <c r="A8" s="372" t="s">
        <v>28</v>
      </c>
      <c r="B8" s="373"/>
      <c r="C8" s="79" t="s">
        <v>2</v>
      </c>
      <c r="D8" s="289" t="s">
        <v>126</v>
      </c>
      <c r="E8" s="319"/>
      <c r="G8" s="355" t="s">
        <v>102</v>
      </c>
      <c r="H8" s="355"/>
      <c r="I8" s="355"/>
      <c r="J8" s="355"/>
    </row>
    <row r="9" spans="1:13" ht="22.5" customHeight="1">
      <c r="A9" s="374" t="s">
        <v>1</v>
      </c>
      <c r="B9" s="375"/>
      <c r="C9" s="108">
        <f>I35</f>
        <v>0</v>
      </c>
      <c r="D9" s="290" t="e">
        <f>C9*100/$C$14</f>
        <v>#DIV/0!</v>
      </c>
      <c r="E9" s="220"/>
      <c r="G9" s="355"/>
      <c r="H9" s="355"/>
      <c r="I9" s="355"/>
      <c r="J9" s="355"/>
      <c r="M9" s="103"/>
    </row>
    <row r="10" spans="1:13" ht="22.5" customHeight="1">
      <c r="A10" s="376" t="s">
        <v>4</v>
      </c>
      <c r="B10" s="377"/>
      <c r="C10" s="286">
        <f>J36</f>
        <v>0</v>
      </c>
      <c r="D10" s="290" t="e">
        <f>C10*100/$C$14</f>
        <v>#DIV/0!</v>
      </c>
      <c r="E10" s="220"/>
      <c r="G10" s="219"/>
      <c r="J10" s="7"/>
    </row>
    <row r="11" spans="1:13" ht="21" customHeight="1">
      <c r="A11" s="284" t="s">
        <v>26</v>
      </c>
      <c r="B11" s="285"/>
      <c r="C11" s="287">
        <f>J52</f>
        <v>0</v>
      </c>
      <c r="D11" s="290" t="e">
        <f>C11*100/$C$14</f>
        <v>#DIV/0!</v>
      </c>
      <c r="E11" s="220"/>
      <c r="G11" s="50"/>
      <c r="H11" s="51" t="s">
        <v>38</v>
      </c>
      <c r="I11" s="52"/>
      <c r="J11" s="53"/>
      <c r="K11" s="44"/>
    </row>
    <row r="12" spans="1:13" ht="21" customHeight="1">
      <c r="A12" s="376" t="s">
        <v>100</v>
      </c>
      <c r="B12" s="377"/>
      <c r="C12" s="286">
        <f>I68</f>
        <v>0</v>
      </c>
      <c r="D12" s="290" t="e">
        <f>C12*100/$C$14</f>
        <v>#DIV/0!</v>
      </c>
      <c r="E12" s="220"/>
      <c r="G12" s="54"/>
      <c r="H12" s="45"/>
      <c r="I12" s="49" t="s">
        <v>30</v>
      </c>
      <c r="J12" s="55" t="s">
        <v>31</v>
      </c>
    </row>
    <row r="13" spans="1:13" ht="30" customHeight="1" thickBot="1">
      <c r="A13" s="387" t="s">
        <v>6</v>
      </c>
      <c r="B13" s="388"/>
      <c r="C13" s="287">
        <f>J86</f>
        <v>0</v>
      </c>
      <c r="D13" s="290" t="e">
        <f>C13*100/$C$14</f>
        <v>#DIV/0!</v>
      </c>
      <c r="E13" s="220"/>
      <c r="G13" s="364" t="s">
        <v>32</v>
      </c>
      <c r="H13" s="365"/>
      <c r="I13" s="65">
        <v>0</v>
      </c>
      <c r="J13" s="66" t="s">
        <v>33</v>
      </c>
    </row>
    <row r="14" spans="1:13" ht="18" customHeight="1" thickTop="1" thickBot="1">
      <c r="A14" s="382" t="s">
        <v>27</v>
      </c>
      <c r="B14" s="383"/>
      <c r="C14" s="288">
        <f>SUM(C9:C13)</f>
        <v>0</v>
      </c>
      <c r="D14" s="291" t="e">
        <f>D9+D10+D11+D12+D13</f>
        <v>#DIV/0!</v>
      </c>
      <c r="E14" s="82"/>
      <c r="G14" s="364" t="s">
        <v>34</v>
      </c>
      <c r="H14" s="365"/>
      <c r="I14" s="67">
        <f>I13*14</f>
        <v>0</v>
      </c>
      <c r="J14" s="65">
        <v>0</v>
      </c>
    </row>
    <row r="15" spans="1:13" ht="31.5" customHeight="1" thickTop="1">
      <c r="A15" s="203"/>
      <c r="B15" s="204"/>
      <c r="C15" s="204"/>
      <c r="D15" s="205"/>
      <c r="E15" s="82"/>
      <c r="G15" s="364" t="s">
        <v>35</v>
      </c>
      <c r="H15" s="365"/>
      <c r="I15" s="67">
        <f>I14*9.43%+MIN(I14,4650*14)*21.76%</f>
        <v>0</v>
      </c>
      <c r="J15" s="65">
        <v>0</v>
      </c>
      <c r="K15" s="185"/>
    </row>
    <row r="16" spans="1:13" ht="21" customHeight="1">
      <c r="A16" s="203"/>
      <c r="B16" s="204"/>
      <c r="C16" s="204"/>
      <c r="D16" s="205"/>
      <c r="E16" s="82"/>
      <c r="G16" s="364" t="s">
        <v>39</v>
      </c>
      <c r="H16" s="365"/>
      <c r="I16" s="67">
        <f>I14+I15</f>
        <v>0</v>
      </c>
      <c r="J16" s="67">
        <f>J14+J15</f>
        <v>0</v>
      </c>
    </row>
    <row r="17" spans="1:11" ht="36" customHeight="1">
      <c r="A17" s="203"/>
      <c r="B17" s="204"/>
      <c r="C17" s="204"/>
      <c r="D17" s="205"/>
      <c r="E17" s="82"/>
      <c r="G17" s="364" t="s">
        <v>36</v>
      </c>
      <c r="H17" s="365"/>
      <c r="I17" s="65">
        <v>1720</v>
      </c>
      <c r="J17" s="65">
        <v>1720</v>
      </c>
    </row>
    <row r="18" spans="1:11" ht="37.5" customHeight="1">
      <c r="A18" s="203"/>
      <c r="B18" s="204"/>
      <c r="C18" s="204"/>
      <c r="D18" s="205"/>
      <c r="E18" s="82"/>
      <c r="G18" s="366" t="s">
        <v>37</v>
      </c>
      <c r="H18" s="367"/>
      <c r="I18" s="68">
        <f>I16/I17</f>
        <v>0</v>
      </c>
      <c r="J18" s="68">
        <f>J16/J17</f>
        <v>0</v>
      </c>
    </row>
    <row r="19" spans="1:11" ht="26.25" customHeight="1">
      <c r="A19" s="203"/>
      <c r="B19" s="204"/>
      <c r="C19" s="204"/>
      <c r="D19" s="205"/>
      <c r="E19" s="82"/>
      <c r="G19" s="246"/>
      <c r="H19" s="246"/>
      <c r="I19" s="206"/>
      <c r="J19" s="206"/>
    </row>
    <row r="20" spans="1:11" ht="21" customHeight="1">
      <c r="G20" s="185"/>
    </row>
    <row r="21" spans="1:11" s="2" customFormat="1" ht="29.25" customHeight="1">
      <c r="A21" s="320" t="s">
        <v>147</v>
      </c>
      <c r="B21" s="320"/>
      <c r="C21" s="320"/>
      <c r="D21" s="238"/>
      <c r="E21" s="238"/>
      <c r="F21" s="238"/>
      <c r="G21" s="238"/>
      <c r="H21" s="238"/>
      <c r="I21" s="238"/>
      <c r="J21" s="238"/>
      <c r="K21" s="42"/>
    </row>
    <row r="22" spans="1:11" ht="63.75" customHeight="1">
      <c r="A22" s="265" t="s">
        <v>58</v>
      </c>
      <c r="B22" s="11" t="s">
        <v>117</v>
      </c>
      <c r="C22" s="11" t="s">
        <v>5</v>
      </c>
      <c r="D22" s="11" t="s">
        <v>3</v>
      </c>
      <c r="E22" s="11" t="s">
        <v>37</v>
      </c>
      <c r="F22" s="11" t="s">
        <v>63</v>
      </c>
      <c r="G22" s="11" t="s">
        <v>120</v>
      </c>
      <c r="H22" s="11" t="s">
        <v>119</v>
      </c>
      <c r="I22" s="11" t="s">
        <v>8</v>
      </c>
      <c r="J22" s="247" t="s">
        <v>52</v>
      </c>
    </row>
    <row r="23" spans="1:11" ht="17.100000000000001" customHeight="1">
      <c r="A23" s="86"/>
      <c r="B23" s="105" t="s">
        <v>118</v>
      </c>
      <c r="C23" s="87"/>
      <c r="D23" s="88"/>
      <c r="E23" s="118"/>
      <c r="F23" s="89"/>
      <c r="G23" s="217">
        <f>$D$23*$F$23/100*4</f>
        <v>0</v>
      </c>
      <c r="H23" s="200"/>
      <c r="I23" s="90">
        <f>TRUNC(('F3 Plan'!$H23*'F3 Plan'!$E23),2)</f>
        <v>0</v>
      </c>
      <c r="J23" s="113">
        <f>I23*25/100</f>
        <v>0</v>
      </c>
    </row>
    <row r="24" spans="1:11" ht="17.100000000000001" customHeight="1">
      <c r="A24" s="86"/>
      <c r="B24" s="105"/>
      <c r="C24" s="87"/>
      <c r="D24" s="88"/>
      <c r="E24" s="118"/>
      <c r="F24" s="89"/>
      <c r="G24" s="217">
        <f>$D$24*$F$24/100*4</f>
        <v>0</v>
      </c>
      <c r="H24" s="200"/>
      <c r="I24" s="90">
        <f>TRUNC(('F3 Plan'!$H24*'F3 Plan'!$E24),2)</f>
        <v>0</v>
      </c>
      <c r="J24" s="113">
        <f t="shared" ref="J24:J25" si="0">I24*25/100</f>
        <v>0</v>
      </c>
    </row>
    <row r="25" spans="1:11" ht="17.100000000000001" customHeight="1">
      <c r="A25" s="86"/>
      <c r="B25" s="105"/>
      <c r="C25" s="87"/>
      <c r="D25" s="88"/>
      <c r="E25" s="118"/>
      <c r="F25" s="89"/>
      <c r="G25" s="217">
        <f>$D$25*$F$25/100*4</f>
        <v>0</v>
      </c>
      <c r="H25" s="200"/>
      <c r="I25" s="90">
        <f>TRUNC(('F3 Plan'!$H25*'F3 Plan'!$E25),2)</f>
        <v>0</v>
      </c>
      <c r="J25" s="113">
        <f t="shared" si="0"/>
        <v>0</v>
      </c>
    </row>
    <row r="26" spans="1:11" ht="17.100000000000001" customHeight="1">
      <c r="A26" s="86"/>
      <c r="B26" s="105"/>
      <c r="C26" s="106"/>
      <c r="D26" s="88"/>
      <c r="E26" s="118"/>
      <c r="F26" s="89"/>
      <c r="G26" s="217">
        <f>$D$26*$F$26/100*4</f>
        <v>0</v>
      </c>
      <c r="H26" s="200"/>
      <c r="I26" s="90">
        <f>TRUNC(('F3 Plan'!$H26*'F3 Plan'!$E26),2)</f>
        <v>0</v>
      </c>
      <c r="J26" s="113">
        <f>I26*25/100</f>
        <v>0</v>
      </c>
      <c r="K26" s="184"/>
    </row>
    <row r="27" spans="1:11" ht="17.100000000000001" customHeight="1">
      <c r="A27" s="86"/>
      <c r="B27" s="105"/>
      <c r="C27" s="106"/>
      <c r="D27" s="88"/>
      <c r="E27" s="118"/>
      <c r="F27" s="89"/>
      <c r="G27" s="217">
        <f>$D$27*$F$27/100*4</f>
        <v>0</v>
      </c>
      <c r="H27" s="200"/>
      <c r="I27" s="90">
        <f>TRUNC(('F3 Plan'!$H27*'F3 Plan'!$E27),2)</f>
        <v>0</v>
      </c>
      <c r="J27" s="113">
        <f t="shared" ref="J27:J34" si="1">I27*25/100</f>
        <v>0</v>
      </c>
    </row>
    <row r="28" spans="1:11" ht="17.100000000000001" customHeight="1">
      <c r="A28" s="86"/>
      <c r="B28" s="105"/>
      <c r="C28" s="106"/>
      <c r="D28" s="88"/>
      <c r="E28" s="118"/>
      <c r="F28" s="89"/>
      <c r="G28" s="217">
        <f>$D$28*$F$28/100*4</f>
        <v>0</v>
      </c>
      <c r="H28" s="200"/>
      <c r="I28" s="90">
        <f>TRUNC(('F3 Plan'!$H28*'F3 Plan'!$E28),2)</f>
        <v>0</v>
      </c>
      <c r="J28" s="113">
        <f t="shared" si="1"/>
        <v>0</v>
      </c>
    </row>
    <row r="29" spans="1:11" ht="17.100000000000001" customHeight="1">
      <c r="A29" s="86"/>
      <c r="B29" s="105"/>
      <c r="C29" s="106"/>
      <c r="D29" s="88"/>
      <c r="E29" s="118"/>
      <c r="F29" s="89"/>
      <c r="G29" s="217">
        <f t="shared" ref="G29:G32" si="2">$D$28*$F$28/100*4</f>
        <v>0</v>
      </c>
      <c r="H29" s="200"/>
      <c r="I29" s="90">
        <f>TRUNC(('F3 Plan'!$H29*'F3 Plan'!$E29),2)</f>
        <v>0</v>
      </c>
      <c r="J29" s="113">
        <f t="shared" si="1"/>
        <v>0</v>
      </c>
    </row>
    <row r="30" spans="1:11" ht="17.100000000000001" customHeight="1">
      <c r="A30" s="86"/>
      <c r="B30" s="105"/>
      <c r="C30" s="106"/>
      <c r="D30" s="88"/>
      <c r="E30" s="118"/>
      <c r="F30" s="89"/>
      <c r="G30" s="217">
        <f t="shared" si="2"/>
        <v>0</v>
      </c>
      <c r="H30" s="200"/>
      <c r="I30" s="90">
        <f>TRUNC(('F3 Plan'!$H30*'F3 Plan'!$E30),2)</f>
        <v>0</v>
      </c>
      <c r="J30" s="113">
        <f t="shared" si="1"/>
        <v>0</v>
      </c>
    </row>
    <row r="31" spans="1:11" ht="17.100000000000001" customHeight="1">
      <c r="A31" s="86"/>
      <c r="B31" s="105"/>
      <c r="C31" s="106"/>
      <c r="D31" s="88"/>
      <c r="E31" s="118"/>
      <c r="F31" s="89"/>
      <c r="G31" s="217">
        <f t="shared" si="2"/>
        <v>0</v>
      </c>
      <c r="H31" s="200"/>
      <c r="I31" s="90">
        <f>TRUNC(('F3 Plan'!$H31*'F3 Plan'!$E31),2)</f>
        <v>0</v>
      </c>
      <c r="J31" s="113">
        <f t="shared" si="1"/>
        <v>0</v>
      </c>
    </row>
    <row r="32" spans="1:11" ht="17.100000000000001" customHeight="1">
      <c r="A32" s="86"/>
      <c r="B32" s="105"/>
      <c r="C32" s="106"/>
      <c r="D32" s="88"/>
      <c r="E32" s="118"/>
      <c r="F32" s="89"/>
      <c r="G32" s="217">
        <f t="shared" si="2"/>
        <v>0</v>
      </c>
      <c r="H32" s="200"/>
      <c r="I32" s="90">
        <f>TRUNC(('F3 Plan'!$H32*'F3 Plan'!$E32),2)</f>
        <v>0</v>
      </c>
      <c r="J32" s="113">
        <f t="shared" si="1"/>
        <v>0</v>
      </c>
    </row>
    <row r="33" spans="1:10" ht="17.100000000000001" customHeight="1">
      <c r="A33" s="86"/>
      <c r="B33" s="105"/>
      <c r="C33" s="106"/>
      <c r="D33" s="88"/>
      <c r="E33" s="118"/>
      <c r="F33" s="89"/>
      <c r="G33" s="217">
        <f>$D$33*$F$33/100*4</f>
        <v>0</v>
      </c>
      <c r="H33" s="200"/>
      <c r="I33" s="90">
        <f>TRUNC(('F3 Plan'!$H33*'F3 Plan'!$E33),2)</f>
        <v>0</v>
      </c>
      <c r="J33" s="113">
        <f t="shared" si="1"/>
        <v>0</v>
      </c>
    </row>
    <row r="34" spans="1:10" ht="17.100000000000001" customHeight="1">
      <c r="A34" s="91"/>
      <c r="B34" s="107"/>
      <c r="C34" s="92"/>
      <c r="D34" s="93"/>
      <c r="E34" s="119"/>
      <c r="F34" s="94"/>
      <c r="G34" s="218">
        <f>$D34*F$34/100*4</f>
        <v>0</v>
      </c>
      <c r="H34" s="201"/>
      <c r="I34" s="90">
        <f>TRUNC(('F3 Plan'!$H34*'F3 Plan'!$E34),2)</f>
        <v>0</v>
      </c>
      <c r="J34" s="253">
        <f t="shared" si="1"/>
        <v>0</v>
      </c>
    </row>
    <row r="35" spans="1:10">
      <c r="A35" s="214"/>
      <c r="B35" s="214"/>
      <c r="C35" s="214"/>
      <c r="D35" s="214"/>
      <c r="E35" s="214"/>
      <c r="F35" s="215"/>
      <c r="G35" s="378" t="s">
        <v>68</v>
      </c>
      <c r="H35" s="378"/>
      <c r="I35" s="216">
        <f>SUM(I23:I34)</f>
        <v>0</v>
      </c>
      <c r="J35" s="216"/>
    </row>
    <row r="36" spans="1:10" ht="17.25" customHeight="1">
      <c r="A36" s="281"/>
      <c r="B36" s="281"/>
      <c r="C36" s="32"/>
      <c r="D36" s="32"/>
      <c r="E36" s="32"/>
      <c r="F36" s="33"/>
      <c r="G36" s="379" t="s">
        <v>69</v>
      </c>
      <c r="H36" s="379"/>
      <c r="I36" s="35"/>
      <c r="J36" s="282">
        <f>SUM(J23:J34)</f>
        <v>0</v>
      </c>
    </row>
    <row r="37" spans="1:10" ht="17.25" thickBot="1">
      <c r="A37" s="283" t="s">
        <v>132</v>
      </c>
      <c r="B37" s="36"/>
      <c r="C37" s="36"/>
      <c r="D37" s="37"/>
      <c r="E37" s="36"/>
      <c r="F37" s="36"/>
      <c r="G37" s="283" t="s">
        <v>133</v>
      </c>
      <c r="H37" s="38"/>
      <c r="I37" s="38"/>
      <c r="J37" s="36"/>
    </row>
    <row r="38" spans="1:10" ht="17.25" thickTop="1">
      <c r="A38" s="268"/>
      <c r="B38" s="32"/>
      <c r="D38" s="33"/>
      <c r="E38" s="32"/>
      <c r="G38" s="268"/>
      <c r="H38" s="35"/>
      <c r="I38" s="35"/>
    </row>
    <row r="39" spans="1:10" ht="33" customHeight="1">
      <c r="A39" s="359" t="s">
        <v>137</v>
      </c>
      <c r="B39" s="359"/>
      <c r="C39" s="359"/>
      <c r="D39" s="243"/>
      <c r="E39" s="243"/>
      <c r="F39" s="243"/>
      <c r="G39" s="243"/>
      <c r="H39" s="243"/>
      <c r="I39" s="243"/>
      <c r="J39" s="243"/>
    </row>
    <row r="40" spans="1:10" ht="33" customHeight="1">
      <c r="A40" s="321" t="s">
        <v>138</v>
      </c>
      <c r="B40" s="321"/>
      <c r="C40" s="321"/>
      <c r="D40" s="321"/>
      <c r="E40" s="321"/>
      <c r="F40" s="321"/>
      <c r="G40" s="321"/>
      <c r="H40" s="239"/>
      <c r="I40" s="239"/>
      <c r="J40" s="239"/>
    </row>
    <row r="41" spans="1:10" ht="38.25" customHeight="1">
      <c r="A41" s="258" t="s">
        <v>60</v>
      </c>
      <c r="B41" s="345" t="s">
        <v>0</v>
      </c>
      <c r="C41" s="345"/>
      <c r="D41" s="345"/>
      <c r="E41" s="344" t="s">
        <v>124</v>
      </c>
      <c r="F41" s="344"/>
      <c r="G41" s="344"/>
      <c r="H41" s="344" t="s">
        <v>62</v>
      </c>
      <c r="I41" s="344"/>
      <c r="J41" s="97" t="s">
        <v>7</v>
      </c>
    </row>
    <row r="42" spans="1:10">
      <c r="A42" s="264"/>
      <c r="B42" s="346"/>
      <c r="C42" s="347"/>
      <c r="D42" s="348"/>
      <c r="E42" s="346"/>
      <c r="F42" s="347"/>
      <c r="G42" s="348"/>
      <c r="H42" s="337"/>
      <c r="I42" s="338"/>
      <c r="J42" s="307">
        <v>0</v>
      </c>
    </row>
    <row r="43" spans="1:10">
      <c r="A43" s="264"/>
      <c r="B43" s="346"/>
      <c r="C43" s="347"/>
      <c r="D43" s="348"/>
      <c r="E43" s="346"/>
      <c r="F43" s="347"/>
      <c r="G43" s="348"/>
      <c r="H43" s="337"/>
      <c r="I43" s="338"/>
      <c r="J43" s="307">
        <v>0</v>
      </c>
    </row>
    <row r="44" spans="1:10">
      <c r="A44" s="264"/>
      <c r="B44" s="346"/>
      <c r="C44" s="347"/>
      <c r="D44" s="348"/>
      <c r="E44" s="346"/>
      <c r="F44" s="347"/>
      <c r="G44" s="348"/>
      <c r="H44" s="337"/>
      <c r="I44" s="338"/>
      <c r="J44" s="307">
        <v>0</v>
      </c>
    </row>
    <row r="45" spans="1:10">
      <c r="A45" s="264"/>
      <c r="B45" s="346"/>
      <c r="C45" s="347"/>
      <c r="D45" s="348"/>
      <c r="E45" s="346"/>
      <c r="F45" s="347"/>
      <c r="G45" s="348"/>
      <c r="H45" s="337"/>
      <c r="I45" s="338"/>
      <c r="J45" s="307">
        <v>0</v>
      </c>
    </row>
    <row r="46" spans="1:10">
      <c r="A46" s="264"/>
      <c r="B46" s="346"/>
      <c r="C46" s="347"/>
      <c r="D46" s="348"/>
      <c r="E46" s="346"/>
      <c r="F46" s="347"/>
      <c r="G46" s="348"/>
      <c r="H46" s="337"/>
      <c r="I46" s="338"/>
      <c r="J46" s="307">
        <v>0</v>
      </c>
    </row>
    <row r="47" spans="1:10">
      <c r="A47" s="264"/>
      <c r="B47" s="346"/>
      <c r="C47" s="347"/>
      <c r="D47" s="348"/>
      <c r="E47" s="346"/>
      <c r="F47" s="347"/>
      <c r="G47" s="348"/>
      <c r="H47" s="337"/>
      <c r="I47" s="338"/>
      <c r="J47" s="307">
        <v>0</v>
      </c>
    </row>
    <row r="48" spans="1:10">
      <c r="A48" s="264"/>
      <c r="B48" s="346"/>
      <c r="C48" s="347"/>
      <c r="D48" s="348"/>
      <c r="E48" s="346"/>
      <c r="F48" s="347"/>
      <c r="G48" s="348"/>
      <c r="H48" s="337"/>
      <c r="I48" s="338"/>
      <c r="J48" s="307">
        <v>0</v>
      </c>
    </row>
    <row r="49" spans="1:11">
      <c r="A49" s="264"/>
      <c r="B49" s="346"/>
      <c r="C49" s="347"/>
      <c r="D49" s="348"/>
      <c r="E49" s="346"/>
      <c r="F49" s="347"/>
      <c r="G49" s="348"/>
      <c r="H49" s="337"/>
      <c r="I49" s="338"/>
      <c r="J49" s="307">
        <v>0</v>
      </c>
    </row>
    <row r="50" spans="1:11">
      <c r="A50" s="264"/>
      <c r="B50" s="346"/>
      <c r="C50" s="347"/>
      <c r="D50" s="348"/>
      <c r="E50" s="346"/>
      <c r="F50" s="347"/>
      <c r="G50" s="348"/>
      <c r="H50" s="337"/>
      <c r="I50" s="338"/>
      <c r="J50" s="307">
        <v>0</v>
      </c>
    </row>
    <row r="51" spans="1:11">
      <c r="A51" s="263"/>
      <c r="B51" s="346"/>
      <c r="C51" s="347"/>
      <c r="D51" s="348"/>
      <c r="E51" s="346"/>
      <c r="F51" s="347"/>
      <c r="G51" s="348"/>
      <c r="H51" s="337"/>
      <c r="I51" s="338"/>
      <c r="J51" s="308">
        <v>0</v>
      </c>
    </row>
    <row r="52" spans="1:11">
      <c r="A52" s="248"/>
      <c r="B52" s="248"/>
      <c r="C52" s="248"/>
      <c r="D52" s="248"/>
      <c r="E52" s="248"/>
      <c r="F52" s="248"/>
      <c r="G52" s="248"/>
      <c r="H52" s="248" t="s">
        <v>68</v>
      </c>
      <c r="I52" s="279"/>
      <c r="J52" s="279">
        <f>SUM(J42:J51)</f>
        <v>0</v>
      </c>
      <c r="K52" s="32"/>
    </row>
    <row r="53" spans="1:11" ht="17.25" thickBot="1">
      <c r="A53" s="340" t="s">
        <v>139</v>
      </c>
      <c r="B53" s="340"/>
      <c r="C53" s="340"/>
      <c r="D53" s="340"/>
      <c r="E53" s="47"/>
      <c r="F53" s="30"/>
      <c r="G53" s="31"/>
    </row>
    <row r="54" spans="1:11" ht="23.25" customHeight="1" thickTop="1">
      <c r="A54" s="386"/>
      <c r="B54" s="386"/>
      <c r="C54" s="386"/>
      <c r="D54" s="386"/>
      <c r="E54" s="386"/>
      <c r="F54" s="250"/>
      <c r="G54" s="250"/>
      <c r="H54" s="250"/>
      <c r="I54" s="250"/>
      <c r="J54" s="250"/>
    </row>
    <row r="55" spans="1:11" ht="17.100000000000001" customHeight="1">
      <c r="A55" s="361" t="s">
        <v>100</v>
      </c>
      <c r="B55" s="361"/>
      <c r="C55" s="361"/>
      <c r="D55" s="245"/>
      <c r="E55" s="245"/>
      <c r="F55" s="245"/>
      <c r="G55" s="245"/>
      <c r="H55" s="245"/>
      <c r="I55" s="245"/>
      <c r="J55" s="245"/>
    </row>
    <row r="56" spans="1:11" ht="17.100000000000001" customHeight="1">
      <c r="A56" s="360" t="s">
        <v>23</v>
      </c>
      <c r="B56" s="360"/>
      <c r="C56" s="360"/>
      <c r="D56" s="244"/>
      <c r="E56" s="244"/>
      <c r="F56" s="244"/>
      <c r="G56" s="244"/>
      <c r="H56" s="244"/>
      <c r="I56" s="244"/>
      <c r="J56" s="244"/>
    </row>
    <row r="57" spans="1:11" ht="36" customHeight="1">
      <c r="A57" s="260" t="s">
        <v>60</v>
      </c>
      <c r="B57" s="344" t="s">
        <v>40</v>
      </c>
      <c r="C57" s="344"/>
      <c r="D57" s="344"/>
      <c r="E57" s="344"/>
      <c r="F57" s="344"/>
      <c r="G57" s="369" t="s">
        <v>24</v>
      </c>
      <c r="H57" s="369"/>
      <c r="I57" s="384" t="s">
        <v>61</v>
      </c>
      <c r="J57" s="385"/>
      <c r="K57" s="18"/>
    </row>
    <row r="58" spans="1:11" ht="16.5" customHeight="1">
      <c r="A58" s="309"/>
      <c r="B58" s="346"/>
      <c r="C58" s="347"/>
      <c r="D58" s="347"/>
      <c r="E58" s="347"/>
      <c r="F58" s="348"/>
      <c r="G58" s="343"/>
      <c r="H58" s="343"/>
      <c r="I58" s="356">
        <v>0</v>
      </c>
      <c r="J58" s="357"/>
      <c r="K58" s="3"/>
    </row>
    <row r="59" spans="1:11" ht="18.75" customHeight="1">
      <c r="A59" s="309"/>
      <c r="B59" s="346"/>
      <c r="C59" s="347"/>
      <c r="D59" s="347"/>
      <c r="E59" s="347"/>
      <c r="F59" s="348"/>
      <c r="G59" s="343"/>
      <c r="H59" s="343"/>
      <c r="I59" s="356">
        <v>0</v>
      </c>
      <c r="J59" s="357">
        <v>200</v>
      </c>
      <c r="K59" s="3"/>
    </row>
    <row r="60" spans="1:11">
      <c r="A60" s="309"/>
      <c r="B60" s="346"/>
      <c r="C60" s="347"/>
      <c r="D60" s="347"/>
      <c r="E60" s="347"/>
      <c r="F60" s="348"/>
      <c r="G60" s="343"/>
      <c r="H60" s="343"/>
      <c r="I60" s="356">
        <v>0</v>
      </c>
      <c r="J60" s="357"/>
      <c r="K60" s="3"/>
    </row>
    <row r="61" spans="1:11">
      <c r="A61" s="309"/>
      <c r="B61" s="346"/>
      <c r="C61" s="347"/>
      <c r="D61" s="347"/>
      <c r="E61" s="347"/>
      <c r="F61" s="348"/>
      <c r="G61" s="343"/>
      <c r="H61" s="343"/>
      <c r="I61" s="356">
        <v>0</v>
      </c>
      <c r="J61" s="357"/>
      <c r="K61" s="3"/>
    </row>
    <row r="62" spans="1:11">
      <c r="A62" s="309"/>
      <c r="B62" s="346"/>
      <c r="C62" s="347"/>
      <c r="D62" s="347"/>
      <c r="E62" s="347"/>
      <c r="F62" s="348"/>
      <c r="G62" s="343"/>
      <c r="H62" s="343"/>
      <c r="I62" s="356">
        <v>0</v>
      </c>
      <c r="J62" s="357"/>
      <c r="K62" s="3"/>
    </row>
    <row r="63" spans="1:11">
      <c r="A63" s="309"/>
      <c r="B63" s="346"/>
      <c r="C63" s="347"/>
      <c r="D63" s="347"/>
      <c r="E63" s="347"/>
      <c r="F63" s="348"/>
      <c r="G63" s="343"/>
      <c r="H63" s="343"/>
      <c r="I63" s="356">
        <v>0</v>
      </c>
      <c r="J63" s="357"/>
      <c r="K63" s="3"/>
    </row>
    <row r="64" spans="1:11">
      <c r="A64" s="309"/>
      <c r="B64" s="346"/>
      <c r="C64" s="347"/>
      <c r="D64" s="347"/>
      <c r="E64" s="347"/>
      <c r="F64" s="348"/>
      <c r="G64" s="343"/>
      <c r="H64" s="343"/>
      <c r="I64" s="356">
        <v>0</v>
      </c>
      <c r="J64" s="357"/>
      <c r="K64" s="3"/>
    </row>
    <row r="65" spans="1:11">
      <c r="A65" s="309"/>
      <c r="B65" s="346"/>
      <c r="C65" s="347"/>
      <c r="D65" s="347"/>
      <c r="E65" s="347"/>
      <c r="F65" s="348"/>
      <c r="G65" s="343"/>
      <c r="H65" s="343"/>
      <c r="I65" s="356">
        <v>0</v>
      </c>
      <c r="J65" s="357"/>
      <c r="K65" s="3"/>
    </row>
    <row r="66" spans="1:11">
      <c r="A66" s="309"/>
      <c r="B66" s="346"/>
      <c r="C66" s="347"/>
      <c r="D66" s="347"/>
      <c r="E66" s="347"/>
      <c r="F66" s="348"/>
      <c r="G66" s="343"/>
      <c r="H66" s="343"/>
      <c r="I66" s="356">
        <v>0</v>
      </c>
      <c r="J66" s="357"/>
      <c r="K66" s="3"/>
    </row>
    <row r="67" spans="1:11">
      <c r="A67" s="310"/>
      <c r="B67" s="346"/>
      <c r="C67" s="347"/>
      <c r="D67" s="347"/>
      <c r="E67" s="347"/>
      <c r="F67" s="348"/>
      <c r="G67" s="343"/>
      <c r="H67" s="343"/>
      <c r="I67" s="356">
        <v>0</v>
      </c>
      <c r="J67" s="357"/>
      <c r="K67" s="3"/>
    </row>
    <row r="68" spans="1:11" ht="18" thickBot="1">
      <c r="A68" s="249"/>
      <c r="B68" s="249"/>
      <c r="C68" s="249"/>
      <c r="D68" s="249"/>
      <c r="E68" s="249"/>
      <c r="F68" s="249"/>
      <c r="G68" s="249"/>
      <c r="H68" s="249" t="s">
        <v>2</v>
      </c>
      <c r="I68" s="341">
        <f>SUM(I58:I67)</f>
        <v>0</v>
      </c>
      <c r="J68" s="342"/>
      <c r="K68" s="10"/>
    </row>
    <row r="69" spans="1:11" ht="18" thickTop="1">
      <c r="A69" s="85"/>
      <c r="B69" s="85"/>
      <c r="C69" s="85"/>
      <c r="D69" s="85"/>
      <c r="E69" s="85"/>
      <c r="F69" s="85"/>
      <c r="G69" s="85"/>
      <c r="H69" s="30"/>
      <c r="I69" s="100"/>
      <c r="J69" s="100"/>
      <c r="K69" s="10"/>
    </row>
    <row r="70" spans="1:11" ht="32.25" customHeight="1">
      <c r="A70" s="359" t="s">
        <v>6</v>
      </c>
      <c r="B70" s="359"/>
      <c r="C70" s="359"/>
      <c r="D70" s="359"/>
      <c r="E70" s="243"/>
      <c r="F70" s="243"/>
      <c r="G70" s="243"/>
      <c r="H70" s="243"/>
      <c r="I70" s="243"/>
      <c r="J70" s="243"/>
    </row>
    <row r="71" spans="1:11" ht="30" customHeight="1">
      <c r="A71" s="259" t="s">
        <v>60</v>
      </c>
      <c r="B71" s="344" t="s">
        <v>40</v>
      </c>
      <c r="C71" s="344"/>
      <c r="D71" s="344"/>
      <c r="E71" s="344"/>
      <c r="F71" s="369" t="s">
        <v>25</v>
      </c>
      <c r="G71" s="369"/>
      <c r="H71" s="369"/>
      <c r="I71" s="369"/>
      <c r="J71" s="99" t="s">
        <v>7</v>
      </c>
    </row>
    <row r="72" spans="1:11">
      <c r="A72" s="264"/>
      <c r="B72" s="346"/>
      <c r="C72" s="347"/>
      <c r="D72" s="347"/>
      <c r="E72" s="348"/>
      <c r="F72" s="347"/>
      <c r="G72" s="347"/>
      <c r="H72" s="347"/>
      <c r="I72" s="348"/>
      <c r="J72" s="307">
        <v>0</v>
      </c>
    </row>
    <row r="73" spans="1:11">
      <c r="A73" s="264"/>
      <c r="B73" s="346"/>
      <c r="C73" s="347"/>
      <c r="D73" s="347"/>
      <c r="E73" s="348"/>
      <c r="F73" s="347"/>
      <c r="G73" s="347"/>
      <c r="H73" s="347"/>
      <c r="I73" s="348"/>
      <c r="J73" s="307">
        <v>0</v>
      </c>
    </row>
    <row r="74" spans="1:11">
      <c r="A74" s="264"/>
      <c r="B74" s="346"/>
      <c r="C74" s="347"/>
      <c r="D74" s="347"/>
      <c r="E74" s="348"/>
      <c r="F74" s="347"/>
      <c r="G74" s="347"/>
      <c r="H74" s="347"/>
      <c r="I74" s="348"/>
      <c r="J74" s="307">
        <v>0</v>
      </c>
    </row>
    <row r="75" spans="1:11">
      <c r="A75" s="264"/>
      <c r="B75" s="346"/>
      <c r="C75" s="347"/>
      <c r="D75" s="347"/>
      <c r="E75" s="348"/>
      <c r="F75" s="347"/>
      <c r="G75" s="347"/>
      <c r="H75" s="347"/>
      <c r="I75" s="348"/>
      <c r="J75" s="307">
        <v>0</v>
      </c>
    </row>
    <row r="76" spans="1:11">
      <c r="A76" s="264"/>
      <c r="B76" s="346"/>
      <c r="C76" s="347"/>
      <c r="D76" s="347"/>
      <c r="E76" s="348"/>
      <c r="F76" s="347"/>
      <c r="G76" s="347"/>
      <c r="H76" s="347"/>
      <c r="I76" s="348"/>
      <c r="J76" s="307">
        <v>0</v>
      </c>
    </row>
    <row r="77" spans="1:11">
      <c r="A77" s="264"/>
      <c r="B77" s="346"/>
      <c r="C77" s="347"/>
      <c r="D77" s="347"/>
      <c r="E77" s="348"/>
      <c r="F77" s="347"/>
      <c r="G77" s="347"/>
      <c r="H77" s="347"/>
      <c r="I77" s="348"/>
      <c r="J77" s="307">
        <v>0</v>
      </c>
    </row>
    <row r="78" spans="1:11">
      <c r="A78" s="264"/>
      <c r="B78" s="346"/>
      <c r="C78" s="347"/>
      <c r="D78" s="347"/>
      <c r="E78" s="348"/>
      <c r="F78" s="347"/>
      <c r="G78" s="347"/>
      <c r="H78" s="347"/>
      <c r="I78" s="348"/>
      <c r="J78" s="307">
        <v>0</v>
      </c>
    </row>
    <row r="79" spans="1:11">
      <c r="A79" s="264"/>
      <c r="B79" s="346"/>
      <c r="C79" s="347"/>
      <c r="D79" s="347"/>
      <c r="E79" s="348"/>
      <c r="F79" s="347"/>
      <c r="G79" s="347"/>
      <c r="H79" s="347"/>
      <c r="I79" s="348"/>
      <c r="J79" s="307">
        <v>0</v>
      </c>
    </row>
    <row r="80" spans="1:11">
      <c r="A80" s="264"/>
      <c r="B80" s="346"/>
      <c r="C80" s="347"/>
      <c r="D80" s="347"/>
      <c r="E80" s="348"/>
      <c r="F80" s="347"/>
      <c r="G80" s="347"/>
      <c r="H80" s="347"/>
      <c r="I80" s="348"/>
      <c r="J80" s="307">
        <v>0</v>
      </c>
    </row>
    <row r="81" spans="1:11" ht="16.5" customHeight="1">
      <c r="A81" s="264"/>
      <c r="B81" s="346"/>
      <c r="C81" s="347"/>
      <c r="D81" s="347"/>
      <c r="E81" s="348"/>
      <c r="F81" s="347"/>
      <c r="G81" s="347"/>
      <c r="H81" s="347"/>
      <c r="I81" s="348"/>
      <c r="J81" s="307">
        <v>0</v>
      </c>
    </row>
    <row r="82" spans="1:11">
      <c r="A82" s="264"/>
      <c r="B82" s="346"/>
      <c r="C82" s="347"/>
      <c r="D82" s="347"/>
      <c r="E82" s="348"/>
      <c r="F82" s="347"/>
      <c r="G82" s="347"/>
      <c r="H82" s="347"/>
      <c r="I82" s="348"/>
      <c r="J82" s="307">
        <v>0</v>
      </c>
    </row>
    <row r="83" spans="1:11">
      <c r="A83" s="264"/>
      <c r="B83" s="346"/>
      <c r="C83" s="347"/>
      <c r="D83" s="347"/>
      <c r="E83" s="348"/>
      <c r="F83" s="347"/>
      <c r="G83" s="347"/>
      <c r="H83" s="347"/>
      <c r="I83" s="348"/>
      <c r="J83" s="307">
        <v>0</v>
      </c>
    </row>
    <row r="84" spans="1:11" ht="17.25" customHeight="1">
      <c r="A84" s="264"/>
      <c r="B84" s="346"/>
      <c r="C84" s="347"/>
      <c r="D84" s="347"/>
      <c r="E84" s="348"/>
      <c r="F84" s="347"/>
      <c r="G84" s="347"/>
      <c r="H84" s="347"/>
      <c r="I84" s="348"/>
      <c r="J84" s="307">
        <v>0</v>
      </c>
    </row>
    <row r="85" spans="1:11">
      <c r="A85" s="263"/>
      <c r="B85" s="346"/>
      <c r="C85" s="347"/>
      <c r="D85" s="347"/>
      <c r="E85" s="348"/>
      <c r="F85" s="347"/>
      <c r="G85" s="347"/>
      <c r="H85" s="347"/>
      <c r="I85" s="348"/>
      <c r="J85" s="308">
        <v>0</v>
      </c>
    </row>
    <row r="86" spans="1:11" ht="17.25" thickBot="1">
      <c r="A86" s="249"/>
      <c r="B86" s="249"/>
      <c r="C86" s="249"/>
      <c r="D86" s="249"/>
      <c r="E86" s="249"/>
      <c r="F86" s="249"/>
      <c r="G86" s="249"/>
      <c r="H86" s="249" t="s">
        <v>2</v>
      </c>
      <c r="I86" s="15"/>
      <c r="J86" s="120">
        <f>SUM(J72:J85)</f>
        <v>0</v>
      </c>
      <c r="K86" s="32"/>
    </row>
    <row r="87" spans="1:11" ht="17.25" thickTop="1"/>
    <row r="88" spans="1:11">
      <c r="A88" s="34"/>
    </row>
  </sheetData>
  <sheetProtection password="CDD0" sheet="1" objects="1" scenarios="1" formatCells="0" formatColumns="0" formatRows="0" insertRows="0" selectLockedCells="1"/>
  <mergeCells count="127">
    <mergeCell ref="A1:J1"/>
    <mergeCell ref="A3:B3"/>
    <mergeCell ref="C3:J3"/>
    <mergeCell ref="C5:J5"/>
    <mergeCell ref="A7:B7"/>
    <mergeCell ref="C7:D7"/>
    <mergeCell ref="E7:E8"/>
    <mergeCell ref="A8:B8"/>
    <mergeCell ref="G8:J9"/>
    <mergeCell ref="A9:B9"/>
    <mergeCell ref="G18:H18"/>
    <mergeCell ref="A21:C21"/>
    <mergeCell ref="G35:H35"/>
    <mergeCell ref="G36:H36"/>
    <mergeCell ref="A39:C39"/>
    <mergeCell ref="A10:B10"/>
    <mergeCell ref="G13:H13"/>
    <mergeCell ref="A14:B14"/>
    <mergeCell ref="G14:H14"/>
    <mergeCell ref="G15:H15"/>
    <mergeCell ref="G16:H16"/>
    <mergeCell ref="G17:H17"/>
    <mergeCell ref="A12:B12"/>
    <mergeCell ref="A13:B13"/>
    <mergeCell ref="B43:D43"/>
    <mergeCell ref="E43:G43"/>
    <mergeCell ref="H43:I43"/>
    <mergeCell ref="B44:D44"/>
    <mergeCell ref="E44:G44"/>
    <mergeCell ref="H44:I44"/>
    <mergeCell ref="A40:G40"/>
    <mergeCell ref="B41:D41"/>
    <mergeCell ref="E41:G41"/>
    <mergeCell ref="H41:I41"/>
    <mergeCell ref="B42:D42"/>
    <mergeCell ref="E42:G42"/>
    <mergeCell ref="H42:I42"/>
    <mergeCell ref="B47:D47"/>
    <mergeCell ref="E47:G47"/>
    <mergeCell ref="H47:I47"/>
    <mergeCell ref="B48:D48"/>
    <mergeCell ref="E48:G48"/>
    <mergeCell ref="H48:I48"/>
    <mergeCell ref="B45:D45"/>
    <mergeCell ref="E45:G45"/>
    <mergeCell ref="H45:I45"/>
    <mergeCell ref="B46:D46"/>
    <mergeCell ref="E46:G46"/>
    <mergeCell ref="H46:I46"/>
    <mergeCell ref="B51:D51"/>
    <mergeCell ref="E51:G51"/>
    <mergeCell ref="H51:I51"/>
    <mergeCell ref="A53:D53"/>
    <mergeCell ref="B49:D49"/>
    <mergeCell ref="E49:G49"/>
    <mergeCell ref="H49:I49"/>
    <mergeCell ref="B50:D50"/>
    <mergeCell ref="E50:G50"/>
    <mergeCell ref="H50:I50"/>
    <mergeCell ref="A56:C56"/>
    <mergeCell ref="B57:F57"/>
    <mergeCell ref="G57:H57"/>
    <mergeCell ref="I57:J57"/>
    <mergeCell ref="B58:F58"/>
    <mergeCell ref="G58:H58"/>
    <mergeCell ref="I58:J58"/>
    <mergeCell ref="A54:E54"/>
    <mergeCell ref="A55:C55"/>
    <mergeCell ref="B61:F61"/>
    <mergeCell ref="G61:H61"/>
    <mergeCell ref="I61:J61"/>
    <mergeCell ref="B62:F62"/>
    <mergeCell ref="G62:H62"/>
    <mergeCell ref="I62:J62"/>
    <mergeCell ref="B59:F59"/>
    <mergeCell ref="G59:H59"/>
    <mergeCell ref="I59:J59"/>
    <mergeCell ref="B60:F60"/>
    <mergeCell ref="G60:H60"/>
    <mergeCell ref="I60:J60"/>
    <mergeCell ref="B65:F65"/>
    <mergeCell ref="G65:H65"/>
    <mergeCell ref="I65:J65"/>
    <mergeCell ref="B66:F66"/>
    <mergeCell ref="G66:H66"/>
    <mergeCell ref="I66:J66"/>
    <mergeCell ref="B63:F63"/>
    <mergeCell ref="G63:H63"/>
    <mergeCell ref="I63:J63"/>
    <mergeCell ref="B64:F64"/>
    <mergeCell ref="G64:H64"/>
    <mergeCell ref="I64:J64"/>
    <mergeCell ref="F72:I72"/>
    <mergeCell ref="B73:E73"/>
    <mergeCell ref="F73:I73"/>
    <mergeCell ref="F76:I76"/>
    <mergeCell ref="F77:I77"/>
    <mergeCell ref="F78:I78"/>
    <mergeCell ref="B67:F67"/>
    <mergeCell ref="G67:H67"/>
    <mergeCell ref="I67:J67"/>
    <mergeCell ref="I68:J68"/>
    <mergeCell ref="A70:D70"/>
    <mergeCell ref="B74:E74"/>
    <mergeCell ref="F74:I74"/>
    <mergeCell ref="B75:E75"/>
    <mergeCell ref="F75:I75"/>
    <mergeCell ref="B76:E76"/>
    <mergeCell ref="B77:E77"/>
    <mergeCell ref="B71:E71"/>
    <mergeCell ref="F71:I71"/>
    <mergeCell ref="B72:E72"/>
    <mergeCell ref="B85:E85"/>
    <mergeCell ref="F85:I85"/>
    <mergeCell ref="B82:E82"/>
    <mergeCell ref="F82:I82"/>
    <mergeCell ref="B83:E83"/>
    <mergeCell ref="F83:I83"/>
    <mergeCell ref="B84:E84"/>
    <mergeCell ref="F84:I84"/>
    <mergeCell ref="B78:E78"/>
    <mergeCell ref="B79:E79"/>
    <mergeCell ref="F79:I79"/>
    <mergeCell ref="B80:E80"/>
    <mergeCell ref="F80:I80"/>
    <mergeCell ref="B81:E81"/>
    <mergeCell ref="F81:I81"/>
  </mergeCells>
  <dataValidations count="1">
    <dataValidation allowBlank="1" showInputMessage="1" showErrorMessage="1" promptTitle="Hinweis" prompt="Fügen Sie durch drücken der Tab Taste eine neue Zeile hinzu!" sqref="I67 A67:F67"/>
  </dataValidations>
  <pageMargins left="0.59055118110236227" right="0.82677165354330717" top="1.0629921259842521" bottom="0.78740157480314965" header="0.31496062992125984" footer="0.31496062992125984"/>
  <pageSetup paperSize="9" scale="85" orientation="landscape" r:id="rId1"/>
  <headerFooter>
    <oddHeader>&amp;R&amp;G</oddHeader>
    <oddFooter>&amp;A&amp;RSeite &amp;P</oddFooter>
  </headerFooter>
  <rowBreaks count="3" manualBreakCount="3">
    <brk id="20" max="9" man="1"/>
    <brk id="38" max="9" man="1"/>
    <brk id="54" max="9"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105"/>
  <sheetViews>
    <sheetView zoomScaleNormal="100" zoomScaleSheetLayoutView="90" workbookViewId="0">
      <selection activeCell="C3" sqref="C3:J3"/>
    </sheetView>
  </sheetViews>
  <sheetFormatPr baseColWidth="10" defaultRowHeight="16.5"/>
  <cols>
    <col min="1" max="1" width="9.375" style="84" customWidth="1"/>
    <col min="2" max="2" width="17" style="84" customWidth="1"/>
    <col min="3" max="3" width="17.75" style="84" customWidth="1"/>
    <col min="4" max="4" width="14.75" style="84" customWidth="1"/>
    <col min="5" max="5" width="11" style="84" customWidth="1"/>
    <col min="6" max="6" width="13.625" style="84" customWidth="1"/>
    <col min="7" max="7" width="13.5" style="84" customWidth="1"/>
    <col min="8" max="8" width="14.375" style="84" customWidth="1"/>
    <col min="9" max="9" width="15.375" style="84" customWidth="1"/>
    <col min="10" max="10" width="17.75" style="84" customWidth="1"/>
    <col min="11" max="11" width="21.875" style="84" customWidth="1"/>
    <col min="12" max="16384" width="11" style="84"/>
  </cols>
  <sheetData>
    <row r="1" spans="1:13" s="2" customFormat="1" ht="54.75" customHeight="1">
      <c r="A1" s="315" t="s">
        <v>112</v>
      </c>
      <c r="B1" s="315"/>
      <c r="C1" s="315"/>
      <c r="D1" s="315"/>
      <c r="E1" s="315"/>
      <c r="F1" s="315"/>
      <c r="G1" s="315"/>
      <c r="H1" s="315"/>
      <c r="I1" s="315"/>
      <c r="J1" s="315"/>
      <c r="K1" s="7"/>
      <c r="L1" s="7"/>
    </row>
    <row r="2" spans="1:13" s="2" customFormat="1" ht="4.5" customHeight="1">
      <c r="A2" s="237"/>
      <c r="B2" s="237"/>
      <c r="C2" s="237"/>
      <c r="D2" s="237"/>
      <c r="E2" s="237"/>
      <c r="F2" s="237"/>
      <c r="G2" s="237"/>
      <c r="K2" s="7"/>
      <c r="L2" s="7"/>
    </row>
    <row r="3" spans="1:13" ht="29.25" customHeight="1">
      <c r="A3" s="316" t="s">
        <v>143</v>
      </c>
      <c r="B3" s="316"/>
      <c r="C3" s="389"/>
      <c r="D3" s="389"/>
      <c r="E3" s="389"/>
      <c r="F3" s="389"/>
      <c r="G3" s="389"/>
      <c r="H3" s="389"/>
      <c r="I3" s="389"/>
      <c r="J3" s="389"/>
    </row>
    <row r="4" spans="1:13" ht="5.25" customHeight="1">
      <c r="B4" s="64"/>
      <c r="C4" s="6"/>
      <c r="D4" s="6"/>
      <c r="E4" s="6"/>
      <c r="F4" s="6"/>
      <c r="G4" s="6"/>
      <c r="H4" s="6"/>
    </row>
    <row r="5" spans="1:13" ht="28.5" customHeight="1">
      <c r="A5" s="104" t="s">
        <v>20</v>
      </c>
      <c r="B5" s="104"/>
      <c r="C5" s="363">
        <f>Übersicht!C5</f>
        <v>0</v>
      </c>
      <c r="D5" s="363"/>
      <c r="E5" s="363"/>
      <c r="F5" s="363"/>
      <c r="G5" s="363"/>
      <c r="H5" s="363"/>
      <c r="I5" s="363"/>
      <c r="J5" s="363"/>
    </row>
    <row r="6" spans="1:13" ht="31.5" customHeight="1"/>
    <row r="7" spans="1:13" ht="33.75" customHeight="1">
      <c r="A7" s="370" t="s">
        <v>54</v>
      </c>
      <c r="B7" s="371"/>
      <c r="C7" s="380">
        <f>C3</f>
        <v>0</v>
      </c>
      <c r="D7" s="381"/>
      <c r="E7" s="319"/>
      <c r="F7" s="219"/>
      <c r="G7" s="219" t="s">
        <v>127</v>
      </c>
      <c r="I7" s="230"/>
      <c r="J7" s="7"/>
    </row>
    <row r="8" spans="1:13" ht="44.25" customHeight="1">
      <c r="A8" s="372" t="s">
        <v>28</v>
      </c>
      <c r="B8" s="373"/>
      <c r="C8" s="79" t="s">
        <v>2</v>
      </c>
      <c r="D8" s="289" t="s">
        <v>126</v>
      </c>
      <c r="E8" s="319"/>
      <c r="G8" s="355" t="s">
        <v>102</v>
      </c>
      <c r="H8" s="355"/>
      <c r="I8" s="355"/>
      <c r="J8" s="355"/>
    </row>
    <row r="9" spans="1:13" ht="22.5" customHeight="1">
      <c r="A9" s="374" t="s">
        <v>1</v>
      </c>
      <c r="B9" s="375"/>
      <c r="C9" s="108">
        <f>I35</f>
        <v>0</v>
      </c>
      <c r="D9" s="292" t="e">
        <f>C9*100/$C$14</f>
        <v>#DIV/0!</v>
      </c>
      <c r="E9" s="220"/>
      <c r="G9" s="355"/>
      <c r="H9" s="355"/>
      <c r="I9" s="355"/>
      <c r="J9" s="355"/>
      <c r="M9" s="103"/>
    </row>
    <row r="10" spans="1:13" ht="22.5" customHeight="1">
      <c r="A10" s="376" t="s">
        <v>4</v>
      </c>
      <c r="B10" s="377"/>
      <c r="C10" s="286">
        <f>J36</f>
        <v>0</v>
      </c>
      <c r="D10" s="292" t="e">
        <f>C10*100/$C$14</f>
        <v>#DIV/0!</v>
      </c>
      <c r="E10" s="220"/>
      <c r="G10" s="219"/>
      <c r="J10" s="7"/>
    </row>
    <row r="11" spans="1:13" ht="21" customHeight="1">
      <c r="A11" s="284" t="s">
        <v>26</v>
      </c>
      <c r="B11" s="285"/>
      <c r="C11" s="287">
        <f>J52</f>
        <v>0</v>
      </c>
      <c r="D11" s="292" t="e">
        <f>C11*100/$C$14</f>
        <v>#DIV/0!</v>
      </c>
      <c r="E11" s="220"/>
      <c r="G11" s="50"/>
      <c r="H11" s="51" t="s">
        <v>38</v>
      </c>
      <c r="I11" s="52"/>
      <c r="J11" s="53"/>
      <c r="K11" s="44"/>
    </row>
    <row r="12" spans="1:13" ht="21" customHeight="1">
      <c r="A12" s="376" t="s">
        <v>100</v>
      </c>
      <c r="B12" s="377"/>
      <c r="C12" s="286">
        <f>I68</f>
        <v>0</v>
      </c>
      <c r="D12" s="292" t="e">
        <f>C12*100/$C$14</f>
        <v>#DIV/0!</v>
      </c>
      <c r="E12" s="220"/>
      <c r="G12" s="54"/>
      <c r="H12" s="45"/>
      <c r="I12" s="49" t="s">
        <v>30</v>
      </c>
      <c r="J12" s="55" t="s">
        <v>31</v>
      </c>
    </row>
    <row r="13" spans="1:13" ht="30" customHeight="1" thickBot="1">
      <c r="A13" s="387" t="s">
        <v>6</v>
      </c>
      <c r="B13" s="388"/>
      <c r="C13" s="287">
        <f>J86</f>
        <v>0</v>
      </c>
      <c r="D13" s="292" t="e">
        <f>C13*100/$C$14</f>
        <v>#DIV/0!</v>
      </c>
      <c r="E13" s="220"/>
      <c r="G13" s="364" t="s">
        <v>32</v>
      </c>
      <c r="H13" s="365"/>
      <c r="I13" s="65">
        <v>0</v>
      </c>
      <c r="J13" s="66" t="s">
        <v>33</v>
      </c>
    </row>
    <row r="14" spans="1:13" ht="18" customHeight="1" thickTop="1" thickBot="1">
      <c r="A14" s="382" t="s">
        <v>27</v>
      </c>
      <c r="B14" s="383"/>
      <c r="C14" s="288">
        <f>SUM(C9:C13)</f>
        <v>0</v>
      </c>
      <c r="D14" s="291" t="e">
        <f>D9+D10+D11+D12+D13</f>
        <v>#DIV/0!</v>
      </c>
      <c r="E14" s="82"/>
      <c r="G14" s="364" t="s">
        <v>34</v>
      </c>
      <c r="H14" s="365"/>
      <c r="I14" s="67">
        <f>I13*14</f>
        <v>0</v>
      </c>
      <c r="J14" s="65">
        <v>0</v>
      </c>
    </row>
    <row r="15" spans="1:13" ht="31.5" customHeight="1" thickTop="1">
      <c r="A15" s="203"/>
      <c r="B15" s="204"/>
      <c r="C15" s="204"/>
      <c r="D15" s="205"/>
      <c r="E15" s="82"/>
      <c r="G15" s="364" t="s">
        <v>35</v>
      </c>
      <c r="H15" s="365"/>
      <c r="I15" s="67">
        <f>I14*9.43%+MIN(I14,4650*14)*21.76%</f>
        <v>0</v>
      </c>
      <c r="J15" s="65">
        <v>0</v>
      </c>
      <c r="K15" s="185"/>
    </row>
    <row r="16" spans="1:13" ht="21" customHeight="1">
      <c r="A16" s="203"/>
      <c r="B16" s="204"/>
      <c r="C16" s="204"/>
      <c r="D16" s="205"/>
      <c r="E16" s="82"/>
      <c r="G16" s="364" t="s">
        <v>39</v>
      </c>
      <c r="H16" s="365"/>
      <c r="I16" s="67">
        <f>I14+I15</f>
        <v>0</v>
      </c>
      <c r="J16" s="67">
        <f>J14+J15</f>
        <v>0</v>
      </c>
    </row>
    <row r="17" spans="1:11" ht="36" customHeight="1">
      <c r="A17" s="203"/>
      <c r="B17" s="204"/>
      <c r="C17" s="204"/>
      <c r="D17" s="205"/>
      <c r="E17" s="82"/>
      <c r="G17" s="364" t="s">
        <v>36</v>
      </c>
      <c r="H17" s="365"/>
      <c r="I17" s="65">
        <v>1720</v>
      </c>
      <c r="J17" s="65">
        <v>1720</v>
      </c>
    </row>
    <row r="18" spans="1:11" ht="37.5" customHeight="1">
      <c r="A18" s="203"/>
      <c r="B18" s="204"/>
      <c r="C18" s="204"/>
      <c r="D18" s="205"/>
      <c r="E18" s="82"/>
      <c r="G18" s="366" t="s">
        <v>37</v>
      </c>
      <c r="H18" s="367"/>
      <c r="I18" s="68">
        <f>I16/I17</f>
        <v>0</v>
      </c>
      <c r="J18" s="68">
        <f>J16/J17</f>
        <v>0</v>
      </c>
    </row>
    <row r="19" spans="1:11" ht="26.25" customHeight="1">
      <c r="A19" s="203"/>
      <c r="B19" s="204"/>
      <c r="C19" s="204"/>
      <c r="D19" s="205"/>
      <c r="E19" s="82"/>
      <c r="G19" s="246"/>
      <c r="H19" s="246"/>
      <c r="I19" s="206"/>
      <c r="J19" s="206"/>
    </row>
    <row r="20" spans="1:11" ht="21" customHeight="1">
      <c r="G20" s="185"/>
    </row>
    <row r="21" spans="1:11" s="2" customFormat="1" ht="29.25" customHeight="1">
      <c r="A21" s="320" t="s">
        <v>147</v>
      </c>
      <c r="B21" s="320"/>
      <c r="C21" s="320"/>
      <c r="D21" s="238"/>
      <c r="E21" s="238"/>
      <c r="F21" s="238"/>
      <c r="G21" s="238"/>
      <c r="H21" s="238"/>
      <c r="I21" s="238"/>
      <c r="J21" s="238"/>
      <c r="K21" s="42"/>
    </row>
    <row r="22" spans="1:11" ht="63.75" customHeight="1">
      <c r="A22" s="265" t="s">
        <v>58</v>
      </c>
      <c r="B22" s="11" t="s">
        <v>117</v>
      </c>
      <c r="C22" s="11" t="s">
        <v>5</v>
      </c>
      <c r="D22" s="11" t="s">
        <v>3</v>
      </c>
      <c r="E22" s="11" t="s">
        <v>37</v>
      </c>
      <c r="F22" s="11" t="s">
        <v>63</v>
      </c>
      <c r="G22" s="11" t="s">
        <v>120</v>
      </c>
      <c r="H22" s="11" t="s">
        <v>119</v>
      </c>
      <c r="I22" s="11" t="s">
        <v>8</v>
      </c>
      <c r="J22" s="247" t="s">
        <v>52</v>
      </c>
    </row>
    <row r="23" spans="1:11" ht="17.100000000000001" customHeight="1">
      <c r="A23" s="86"/>
      <c r="B23" s="105" t="s">
        <v>118</v>
      </c>
      <c r="C23" s="87"/>
      <c r="D23" s="88"/>
      <c r="E23" s="118"/>
      <c r="F23" s="89"/>
      <c r="G23" s="217">
        <f>$D$23*$F$23/100*4</f>
        <v>0</v>
      </c>
      <c r="H23" s="200"/>
      <c r="I23" s="90">
        <f>TRUNC(('F4 Plan'!$H23*'F4 Plan'!$E23),2)</f>
        <v>0</v>
      </c>
      <c r="J23" s="113">
        <f>I23*25/100</f>
        <v>0</v>
      </c>
    </row>
    <row r="24" spans="1:11" ht="17.100000000000001" customHeight="1">
      <c r="A24" s="86"/>
      <c r="B24" s="105"/>
      <c r="C24" s="87"/>
      <c r="D24" s="88"/>
      <c r="E24" s="118"/>
      <c r="F24" s="89"/>
      <c r="G24" s="217">
        <f>$D$24*$F$24/100*4</f>
        <v>0</v>
      </c>
      <c r="H24" s="200"/>
      <c r="I24" s="90">
        <f>TRUNC(('F4 Plan'!$H24*'F4 Plan'!$E24),2)</f>
        <v>0</v>
      </c>
      <c r="J24" s="113">
        <f t="shared" ref="J24:J25" si="0">I24*25/100</f>
        <v>0</v>
      </c>
    </row>
    <row r="25" spans="1:11" ht="17.100000000000001" customHeight="1">
      <c r="A25" s="86"/>
      <c r="B25" s="105"/>
      <c r="C25" s="87"/>
      <c r="D25" s="88"/>
      <c r="E25" s="118"/>
      <c r="F25" s="89"/>
      <c r="G25" s="217">
        <f>$D$25*$F$25/100*4</f>
        <v>0</v>
      </c>
      <c r="H25" s="200"/>
      <c r="I25" s="90">
        <f>TRUNC(('F4 Plan'!$H25*'F4 Plan'!$E25),2)</f>
        <v>0</v>
      </c>
      <c r="J25" s="113">
        <f t="shared" si="0"/>
        <v>0</v>
      </c>
    </row>
    <row r="26" spans="1:11" ht="17.100000000000001" customHeight="1">
      <c r="A26" s="86"/>
      <c r="B26" s="105"/>
      <c r="C26" s="106"/>
      <c r="D26" s="88"/>
      <c r="E26" s="118"/>
      <c r="F26" s="89"/>
      <c r="G26" s="217">
        <f>$D$26*$F$26/100*4</f>
        <v>0</v>
      </c>
      <c r="H26" s="200"/>
      <c r="I26" s="90">
        <f>TRUNC(('F4 Plan'!$H26*'F4 Plan'!$E26),2)</f>
        <v>0</v>
      </c>
      <c r="J26" s="113">
        <f>I26*25/100</f>
        <v>0</v>
      </c>
      <c r="K26" s="184"/>
    </row>
    <row r="27" spans="1:11" ht="17.100000000000001" customHeight="1">
      <c r="A27" s="86"/>
      <c r="B27" s="105"/>
      <c r="C27" s="106"/>
      <c r="D27" s="88"/>
      <c r="E27" s="118"/>
      <c r="F27" s="89"/>
      <c r="G27" s="217">
        <f>$D$27*$F$27/100*4</f>
        <v>0</v>
      </c>
      <c r="H27" s="200"/>
      <c r="I27" s="90">
        <f>TRUNC(('F4 Plan'!$H27*'F4 Plan'!$E27),2)</f>
        <v>0</v>
      </c>
      <c r="J27" s="113">
        <f t="shared" ref="J27:J34" si="1">I27*25/100</f>
        <v>0</v>
      </c>
    </row>
    <row r="28" spans="1:11" ht="17.100000000000001" customHeight="1">
      <c r="A28" s="86"/>
      <c r="B28" s="105"/>
      <c r="C28" s="106"/>
      <c r="D28" s="88"/>
      <c r="E28" s="118"/>
      <c r="F28" s="89"/>
      <c r="G28" s="217">
        <f>$D$28*$F$28/100*4</f>
        <v>0</v>
      </c>
      <c r="H28" s="200"/>
      <c r="I28" s="90">
        <f>TRUNC(('F4 Plan'!$H28*'F4 Plan'!$E28),2)</f>
        <v>0</v>
      </c>
      <c r="J28" s="113">
        <f t="shared" si="1"/>
        <v>0</v>
      </c>
    </row>
    <row r="29" spans="1:11" ht="17.100000000000001" customHeight="1">
      <c r="A29" s="86"/>
      <c r="B29" s="105"/>
      <c r="C29" s="106"/>
      <c r="D29" s="88"/>
      <c r="E29" s="118"/>
      <c r="F29" s="89"/>
      <c r="G29" s="217">
        <f>$D$28*$F$28/100*4</f>
        <v>0</v>
      </c>
      <c r="H29" s="200"/>
      <c r="I29" s="90">
        <f>TRUNC(('F4 Plan'!$H29*'F4 Plan'!$E29),2)</f>
        <v>0</v>
      </c>
      <c r="J29" s="113">
        <f t="shared" si="1"/>
        <v>0</v>
      </c>
    </row>
    <row r="30" spans="1:11" ht="17.100000000000001" customHeight="1">
      <c r="A30" s="86"/>
      <c r="B30" s="105"/>
      <c r="C30" s="106"/>
      <c r="D30" s="88"/>
      <c r="E30" s="118"/>
      <c r="F30" s="89"/>
      <c r="G30" s="217">
        <f>$D$28*$F$28/100*4</f>
        <v>0</v>
      </c>
      <c r="H30" s="200"/>
      <c r="I30" s="90">
        <f>TRUNC(('F4 Plan'!$H30*'F4 Plan'!$E30),2)</f>
        <v>0</v>
      </c>
      <c r="J30" s="113">
        <f t="shared" si="1"/>
        <v>0</v>
      </c>
    </row>
    <row r="31" spans="1:11" ht="17.100000000000001" customHeight="1">
      <c r="A31" s="86"/>
      <c r="B31" s="105"/>
      <c r="C31" s="106"/>
      <c r="D31" s="88"/>
      <c r="E31" s="118"/>
      <c r="F31" s="89"/>
      <c r="G31" s="217">
        <f>$D$28*$F$28/100*4</f>
        <v>0</v>
      </c>
      <c r="H31" s="200"/>
      <c r="I31" s="90">
        <f>TRUNC(('F4 Plan'!$H31*'F4 Plan'!$E31),2)</f>
        <v>0</v>
      </c>
      <c r="J31" s="113">
        <f t="shared" si="1"/>
        <v>0</v>
      </c>
    </row>
    <row r="32" spans="1:11" ht="17.100000000000001" customHeight="1">
      <c r="A32" s="86"/>
      <c r="B32" s="105"/>
      <c r="C32" s="106"/>
      <c r="D32" s="88"/>
      <c r="E32" s="118"/>
      <c r="F32" s="89"/>
      <c r="G32" s="217">
        <f>$D$28*$F$28/100*4</f>
        <v>0</v>
      </c>
      <c r="H32" s="200"/>
      <c r="I32" s="90">
        <f>TRUNC(('F4 Plan'!$H32*'F4 Plan'!$E32),2)</f>
        <v>0</v>
      </c>
      <c r="J32" s="113">
        <f t="shared" si="1"/>
        <v>0</v>
      </c>
    </row>
    <row r="33" spans="1:10" ht="17.100000000000001" customHeight="1">
      <c r="A33" s="86"/>
      <c r="B33" s="105"/>
      <c r="C33" s="106"/>
      <c r="D33" s="88"/>
      <c r="E33" s="118"/>
      <c r="F33" s="89"/>
      <c r="G33" s="217">
        <f>$D$33*$F$33/100*4</f>
        <v>0</v>
      </c>
      <c r="H33" s="200"/>
      <c r="I33" s="90">
        <f>TRUNC(('F4 Plan'!$H33*'F4 Plan'!$E33),2)</f>
        <v>0</v>
      </c>
      <c r="J33" s="113">
        <f t="shared" si="1"/>
        <v>0</v>
      </c>
    </row>
    <row r="34" spans="1:10" ht="17.100000000000001" customHeight="1">
      <c r="A34" s="91"/>
      <c r="B34" s="107"/>
      <c r="C34" s="92"/>
      <c r="D34" s="93"/>
      <c r="E34" s="119"/>
      <c r="F34" s="94"/>
      <c r="G34" s="218">
        <f>$D34*F$34/100*4</f>
        <v>0</v>
      </c>
      <c r="H34" s="201"/>
      <c r="I34" s="90">
        <f>TRUNC(('F4 Plan'!$H34*'F4 Plan'!$E34),2)</f>
        <v>0</v>
      </c>
      <c r="J34" s="253">
        <f t="shared" si="1"/>
        <v>0</v>
      </c>
    </row>
    <row r="35" spans="1:10">
      <c r="A35" s="214"/>
      <c r="B35" s="214"/>
      <c r="C35" s="214"/>
      <c r="D35" s="214"/>
      <c r="E35" s="214"/>
      <c r="F35" s="215"/>
      <c r="G35" s="378" t="s">
        <v>68</v>
      </c>
      <c r="H35" s="378"/>
      <c r="I35" s="216">
        <f>SUM(I23:I34)</f>
        <v>0</v>
      </c>
      <c r="J35" s="216"/>
    </row>
    <row r="36" spans="1:10" ht="17.25" customHeight="1">
      <c r="A36" s="281"/>
      <c r="B36" s="281"/>
      <c r="C36" s="32"/>
      <c r="D36" s="32"/>
      <c r="E36" s="32"/>
      <c r="F36" s="33"/>
      <c r="G36" s="379" t="s">
        <v>69</v>
      </c>
      <c r="H36" s="379"/>
      <c r="I36" s="35"/>
      <c r="J36" s="282">
        <f>SUM(J23:J34)</f>
        <v>0</v>
      </c>
    </row>
    <row r="37" spans="1:10" ht="17.25" thickBot="1">
      <c r="A37" s="283" t="s">
        <v>132</v>
      </c>
      <c r="B37" s="36"/>
      <c r="C37" s="36"/>
      <c r="D37" s="37"/>
      <c r="E37" s="36"/>
      <c r="F37" s="36"/>
      <c r="G37" s="283" t="s">
        <v>133</v>
      </c>
      <c r="H37" s="38"/>
      <c r="I37" s="38"/>
      <c r="J37" s="36"/>
    </row>
    <row r="38" spans="1:10" ht="17.25" thickTop="1">
      <c r="A38" s="268"/>
      <c r="B38" s="32"/>
      <c r="D38" s="33"/>
      <c r="E38" s="32"/>
      <c r="G38" s="268"/>
      <c r="H38" s="35"/>
      <c r="I38" s="35"/>
    </row>
    <row r="39" spans="1:10" ht="33" customHeight="1">
      <c r="A39" s="359" t="s">
        <v>137</v>
      </c>
      <c r="B39" s="359"/>
      <c r="C39" s="359"/>
      <c r="D39" s="243"/>
      <c r="E39" s="243"/>
      <c r="F39" s="243"/>
      <c r="G39" s="243"/>
      <c r="H39" s="243"/>
      <c r="I39" s="243"/>
      <c r="J39" s="243"/>
    </row>
    <row r="40" spans="1:10" ht="33" customHeight="1">
      <c r="A40" s="322" t="s">
        <v>138</v>
      </c>
      <c r="B40" s="322"/>
      <c r="C40" s="322"/>
      <c r="D40" s="322"/>
      <c r="E40" s="322"/>
      <c r="F40" s="322"/>
      <c r="G40" s="322"/>
      <c r="H40" s="322"/>
      <c r="I40" s="322"/>
      <c r="J40" s="322"/>
    </row>
    <row r="41" spans="1:10" ht="38.25" customHeight="1">
      <c r="A41" s="258" t="s">
        <v>60</v>
      </c>
      <c r="B41" s="345" t="s">
        <v>0</v>
      </c>
      <c r="C41" s="345"/>
      <c r="D41" s="345"/>
      <c r="E41" s="344" t="s">
        <v>124</v>
      </c>
      <c r="F41" s="344"/>
      <c r="G41" s="344"/>
      <c r="H41" s="344" t="s">
        <v>62</v>
      </c>
      <c r="I41" s="344"/>
      <c r="J41" s="97" t="s">
        <v>7</v>
      </c>
    </row>
    <row r="42" spans="1:10">
      <c r="A42" s="264"/>
      <c r="B42" s="346"/>
      <c r="C42" s="347"/>
      <c r="D42" s="348"/>
      <c r="E42" s="240"/>
      <c r="F42" s="242"/>
      <c r="G42" s="241"/>
      <c r="H42" s="337"/>
      <c r="I42" s="338"/>
      <c r="J42" s="307">
        <v>0</v>
      </c>
    </row>
    <row r="43" spans="1:10">
      <c r="A43" s="264"/>
      <c r="B43" s="346"/>
      <c r="C43" s="347"/>
      <c r="D43" s="348"/>
      <c r="E43" s="240"/>
      <c r="F43" s="242"/>
      <c r="G43" s="241"/>
      <c r="H43" s="337"/>
      <c r="I43" s="338"/>
      <c r="J43" s="307">
        <v>0</v>
      </c>
    </row>
    <row r="44" spans="1:10">
      <c r="A44" s="264"/>
      <c r="B44" s="346"/>
      <c r="C44" s="347"/>
      <c r="D44" s="348"/>
      <c r="E44" s="240"/>
      <c r="F44" s="242"/>
      <c r="G44" s="241"/>
      <c r="H44" s="337"/>
      <c r="I44" s="338"/>
      <c r="J44" s="307">
        <v>0</v>
      </c>
    </row>
    <row r="45" spans="1:10">
      <c r="A45" s="264"/>
      <c r="B45" s="346"/>
      <c r="C45" s="347"/>
      <c r="D45" s="348"/>
      <c r="E45" s="240"/>
      <c r="F45" s="242"/>
      <c r="G45" s="241"/>
      <c r="H45" s="337"/>
      <c r="I45" s="338"/>
      <c r="J45" s="307">
        <v>0</v>
      </c>
    </row>
    <row r="46" spans="1:10">
      <c r="A46" s="264"/>
      <c r="B46" s="346"/>
      <c r="C46" s="347"/>
      <c r="D46" s="348"/>
      <c r="E46" s="240"/>
      <c r="F46" s="242"/>
      <c r="G46" s="241"/>
      <c r="H46" s="337"/>
      <c r="I46" s="338"/>
      <c r="J46" s="307">
        <v>0</v>
      </c>
    </row>
    <row r="47" spans="1:10">
      <c r="A47" s="264"/>
      <c r="B47" s="346"/>
      <c r="C47" s="347"/>
      <c r="D47" s="348"/>
      <c r="E47" s="240"/>
      <c r="F47" s="242"/>
      <c r="G47" s="241"/>
      <c r="H47" s="337"/>
      <c r="I47" s="338"/>
      <c r="J47" s="307">
        <v>0</v>
      </c>
    </row>
    <row r="48" spans="1:10">
      <c r="A48" s="264"/>
      <c r="B48" s="346"/>
      <c r="C48" s="347"/>
      <c r="D48" s="348"/>
      <c r="E48" s="240"/>
      <c r="F48" s="242"/>
      <c r="G48" s="241"/>
      <c r="H48" s="337"/>
      <c r="I48" s="338"/>
      <c r="J48" s="307">
        <v>0</v>
      </c>
    </row>
    <row r="49" spans="1:11">
      <c r="A49" s="264"/>
      <c r="B49" s="346"/>
      <c r="C49" s="347"/>
      <c r="D49" s="348"/>
      <c r="E49" s="240"/>
      <c r="F49" s="242"/>
      <c r="G49" s="241"/>
      <c r="H49" s="337"/>
      <c r="I49" s="338"/>
      <c r="J49" s="307">
        <v>0</v>
      </c>
    </row>
    <row r="50" spans="1:11">
      <c r="A50" s="264"/>
      <c r="B50" s="346"/>
      <c r="C50" s="347"/>
      <c r="D50" s="348"/>
      <c r="E50" s="240"/>
      <c r="F50" s="242"/>
      <c r="G50" s="241"/>
      <c r="H50" s="337"/>
      <c r="I50" s="338"/>
      <c r="J50" s="307">
        <v>0</v>
      </c>
    </row>
    <row r="51" spans="1:11">
      <c r="A51" s="263"/>
      <c r="B51" s="346"/>
      <c r="C51" s="347"/>
      <c r="D51" s="348"/>
      <c r="E51" s="240"/>
      <c r="F51" s="242"/>
      <c r="G51" s="241"/>
      <c r="H51" s="337"/>
      <c r="I51" s="338"/>
      <c r="J51" s="308">
        <v>0</v>
      </c>
    </row>
    <row r="52" spans="1:11">
      <c r="A52" s="248"/>
      <c r="B52" s="248"/>
      <c r="C52" s="248"/>
      <c r="D52" s="248"/>
      <c r="E52" s="248"/>
      <c r="F52" s="248"/>
      <c r="G52" s="248"/>
      <c r="H52" s="248" t="s">
        <v>68</v>
      </c>
      <c r="I52" s="279"/>
      <c r="J52" s="279">
        <f>SUM(J42:J51)</f>
        <v>0</v>
      </c>
      <c r="K52" s="32"/>
    </row>
    <row r="53" spans="1:11" ht="17.25" thickBot="1">
      <c r="A53" s="340" t="s">
        <v>139</v>
      </c>
      <c r="B53" s="340"/>
      <c r="C53" s="340"/>
      <c r="D53" s="340"/>
      <c r="E53" s="47"/>
      <c r="F53" s="30"/>
      <c r="G53" s="31"/>
    </row>
    <row r="54" spans="1:11" ht="23.25" customHeight="1" thickTop="1">
      <c r="A54" s="386"/>
      <c r="B54" s="386"/>
      <c r="C54" s="386"/>
      <c r="D54" s="386"/>
      <c r="E54" s="386"/>
      <c r="F54" s="250"/>
      <c r="G54" s="250"/>
      <c r="H54" s="250"/>
      <c r="I54" s="250"/>
      <c r="J54" s="250"/>
    </row>
    <row r="55" spans="1:11" ht="17.100000000000001" customHeight="1">
      <c r="A55" s="361" t="s">
        <v>100</v>
      </c>
      <c r="B55" s="361"/>
      <c r="C55" s="361"/>
      <c r="D55" s="245"/>
      <c r="E55" s="245"/>
      <c r="F55" s="245"/>
      <c r="G55" s="245"/>
      <c r="H55" s="245"/>
      <c r="I55" s="245"/>
      <c r="J55" s="245"/>
    </row>
    <row r="56" spans="1:11" ht="17.100000000000001" customHeight="1">
      <c r="A56" s="360" t="s">
        <v>23</v>
      </c>
      <c r="B56" s="360"/>
      <c r="C56" s="360"/>
      <c r="D56" s="244"/>
      <c r="E56" s="244"/>
      <c r="F56" s="244"/>
      <c r="G56" s="244"/>
      <c r="H56" s="244"/>
      <c r="I56" s="244"/>
      <c r="J56" s="244"/>
    </row>
    <row r="57" spans="1:11" ht="36" customHeight="1">
      <c r="A57" s="260" t="s">
        <v>60</v>
      </c>
      <c r="B57" s="344" t="s">
        <v>40</v>
      </c>
      <c r="C57" s="344"/>
      <c r="D57" s="344"/>
      <c r="E57" s="344"/>
      <c r="F57" s="344"/>
      <c r="G57" s="369" t="s">
        <v>24</v>
      </c>
      <c r="H57" s="369"/>
      <c r="I57" s="384" t="s">
        <v>61</v>
      </c>
      <c r="J57" s="385"/>
      <c r="K57" s="18"/>
    </row>
    <row r="58" spans="1:11" ht="16.5" customHeight="1">
      <c r="A58" s="14"/>
      <c r="B58" s="390"/>
      <c r="C58" s="391"/>
      <c r="D58" s="391"/>
      <c r="E58" s="391"/>
      <c r="F58" s="392"/>
      <c r="G58" s="393"/>
      <c r="H58" s="393"/>
      <c r="I58" s="356">
        <v>0</v>
      </c>
      <c r="J58" s="394"/>
      <c r="K58" s="3"/>
    </row>
    <row r="59" spans="1:11" ht="18.75" customHeight="1">
      <c r="A59" s="14"/>
      <c r="B59" s="390"/>
      <c r="C59" s="391"/>
      <c r="D59" s="391"/>
      <c r="E59" s="391"/>
      <c r="F59" s="392"/>
      <c r="G59" s="393"/>
      <c r="H59" s="393"/>
      <c r="I59" s="356">
        <v>0</v>
      </c>
      <c r="J59" s="394"/>
      <c r="K59" s="3"/>
    </row>
    <row r="60" spans="1:11">
      <c r="A60" s="14"/>
      <c r="B60" s="390"/>
      <c r="C60" s="391"/>
      <c r="D60" s="391"/>
      <c r="E60" s="391"/>
      <c r="F60" s="392"/>
      <c r="G60" s="393"/>
      <c r="H60" s="393"/>
      <c r="I60" s="356">
        <v>0</v>
      </c>
      <c r="J60" s="394"/>
      <c r="K60" s="3"/>
    </row>
    <row r="61" spans="1:11">
      <c r="A61" s="14"/>
      <c r="B61" s="390"/>
      <c r="C61" s="391"/>
      <c r="D61" s="391"/>
      <c r="E61" s="391"/>
      <c r="F61" s="392"/>
      <c r="G61" s="393"/>
      <c r="H61" s="393"/>
      <c r="I61" s="356">
        <v>0</v>
      </c>
      <c r="J61" s="394"/>
      <c r="K61" s="3"/>
    </row>
    <row r="62" spans="1:11">
      <c r="A62" s="14"/>
      <c r="B62" s="390"/>
      <c r="C62" s="391"/>
      <c r="D62" s="391"/>
      <c r="E62" s="391"/>
      <c r="F62" s="392"/>
      <c r="G62" s="393"/>
      <c r="H62" s="393"/>
      <c r="I62" s="356">
        <v>0</v>
      </c>
      <c r="J62" s="394"/>
      <c r="K62" s="3"/>
    </row>
    <row r="63" spans="1:11">
      <c r="A63" s="14"/>
      <c r="B63" s="390"/>
      <c r="C63" s="391"/>
      <c r="D63" s="391"/>
      <c r="E63" s="391"/>
      <c r="F63" s="392"/>
      <c r="G63" s="393"/>
      <c r="H63" s="393"/>
      <c r="I63" s="356">
        <v>0</v>
      </c>
      <c r="J63" s="394"/>
      <c r="K63" s="3"/>
    </row>
    <row r="64" spans="1:11">
      <c r="A64" s="14"/>
      <c r="B64" s="390"/>
      <c r="C64" s="391"/>
      <c r="D64" s="391"/>
      <c r="E64" s="391"/>
      <c r="F64" s="392"/>
      <c r="G64" s="393"/>
      <c r="H64" s="393"/>
      <c r="I64" s="356">
        <v>0</v>
      </c>
      <c r="J64" s="394"/>
      <c r="K64" s="3"/>
    </row>
    <row r="65" spans="1:11">
      <c r="A65" s="14"/>
      <c r="B65" s="390"/>
      <c r="C65" s="391"/>
      <c r="D65" s="391"/>
      <c r="E65" s="391"/>
      <c r="F65" s="392"/>
      <c r="G65" s="393"/>
      <c r="H65" s="393"/>
      <c r="I65" s="356">
        <v>0</v>
      </c>
      <c r="J65" s="394"/>
      <c r="K65" s="3"/>
    </row>
    <row r="66" spans="1:11">
      <c r="A66" s="14"/>
      <c r="B66" s="390"/>
      <c r="C66" s="391"/>
      <c r="D66" s="391"/>
      <c r="E66" s="391"/>
      <c r="F66" s="392"/>
      <c r="G66" s="393"/>
      <c r="H66" s="393"/>
      <c r="I66" s="356">
        <v>0</v>
      </c>
      <c r="J66" s="394"/>
      <c r="K66" s="3"/>
    </row>
    <row r="67" spans="1:11">
      <c r="A67" s="13"/>
      <c r="B67" s="390"/>
      <c r="C67" s="391"/>
      <c r="D67" s="391"/>
      <c r="E67" s="391"/>
      <c r="F67" s="392"/>
      <c r="G67" s="393"/>
      <c r="H67" s="393"/>
      <c r="I67" s="356">
        <v>0</v>
      </c>
      <c r="J67" s="394"/>
      <c r="K67" s="3"/>
    </row>
    <row r="68" spans="1:11" ht="18" thickBot="1">
      <c r="A68" s="249"/>
      <c r="B68" s="249"/>
      <c r="C68" s="249"/>
      <c r="D68" s="249"/>
      <c r="E68" s="249"/>
      <c r="F68" s="249"/>
      <c r="G68" s="249"/>
      <c r="H68" s="249" t="s">
        <v>2</v>
      </c>
      <c r="I68" s="341">
        <f>SUM(I58:I67)</f>
        <v>0</v>
      </c>
      <c r="J68" s="342"/>
      <c r="K68" s="10"/>
    </row>
    <row r="69" spans="1:11" ht="18" thickTop="1">
      <c r="A69" s="85"/>
      <c r="B69" s="85"/>
      <c r="C69" s="85"/>
      <c r="D69" s="85"/>
      <c r="E69" s="85"/>
      <c r="F69" s="85"/>
      <c r="G69" s="85"/>
      <c r="H69" s="30"/>
      <c r="I69" s="100"/>
      <c r="J69" s="100"/>
      <c r="K69" s="10"/>
    </row>
    <row r="70" spans="1:11" ht="32.25" customHeight="1">
      <c r="A70" s="359" t="s">
        <v>6</v>
      </c>
      <c r="B70" s="359"/>
      <c r="C70" s="359"/>
      <c r="D70" s="359"/>
      <c r="E70" s="243"/>
      <c r="F70" s="243"/>
      <c r="G70" s="243"/>
      <c r="H70" s="243"/>
      <c r="I70" s="243"/>
      <c r="J70" s="243"/>
    </row>
    <row r="71" spans="1:11" ht="30" customHeight="1">
      <c r="A71" s="259" t="s">
        <v>60</v>
      </c>
      <c r="B71" s="344" t="s">
        <v>40</v>
      </c>
      <c r="C71" s="344"/>
      <c r="D71" s="344"/>
      <c r="E71" s="344"/>
      <c r="F71" s="369" t="s">
        <v>25</v>
      </c>
      <c r="G71" s="369"/>
      <c r="H71" s="369"/>
      <c r="I71" s="369"/>
      <c r="J71" s="99" t="s">
        <v>7</v>
      </c>
    </row>
    <row r="72" spans="1:11">
      <c r="A72" s="264"/>
      <c r="B72" s="346"/>
      <c r="C72" s="347"/>
      <c r="D72" s="347"/>
      <c r="E72" s="348"/>
      <c r="F72" s="347"/>
      <c r="G72" s="347"/>
      <c r="H72" s="347"/>
      <c r="I72" s="348"/>
      <c r="J72" s="307">
        <v>0</v>
      </c>
    </row>
    <row r="73" spans="1:11">
      <c r="A73" s="264"/>
      <c r="B73" s="346"/>
      <c r="C73" s="347"/>
      <c r="D73" s="347"/>
      <c r="E73" s="348"/>
      <c r="F73" s="347"/>
      <c r="G73" s="347"/>
      <c r="H73" s="347"/>
      <c r="I73" s="348"/>
      <c r="J73" s="307">
        <v>0</v>
      </c>
    </row>
    <row r="74" spans="1:11">
      <c r="A74" s="264"/>
      <c r="B74" s="346"/>
      <c r="C74" s="347"/>
      <c r="D74" s="347"/>
      <c r="E74" s="348"/>
      <c r="F74" s="347"/>
      <c r="G74" s="347"/>
      <c r="H74" s="347"/>
      <c r="I74" s="348"/>
      <c r="J74" s="307">
        <v>0</v>
      </c>
    </row>
    <row r="75" spans="1:11">
      <c r="A75" s="264"/>
      <c r="B75" s="346"/>
      <c r="C75" s="347"/>
      <c r="D75" s="347"/>
      <c r="E75" s="348"/>
      <c r="F75" s="347"/>
      <c r="G75" s="347"/>
      <c r="H75" s="347"/>
      <c r="I75" s="348"/>
      <c r="J75" s="307">
        <v>0</v>
      </c>
    </row>
    <row r="76" spans="1:11">
      <c r="A76" s="264"/>
      <c r="B76" s="346"/>
      <c r="C76" s="347"/>
      <c r="D76" s="347"/>
      <c r="E76" s="348"/>
      <c r="F76" s="347"/>
      <c r="G76" s="347"/>
      <c r="H76" s="347"/>
      <c r="I76" s="348"/>
      <c r="J76" s="307">
        <v>0</v>
      </c>
    </row>
    <row r="77" spans="1:11">
      <c r="A77" s="264"/>
      <c r="B77" s="346"/>
      <c r="C77" s="347"/>
      <c r="D77" s="347"/>
      <c r="E77" s="348"/>
      <c r="F77" s="347"/>
      <c r="G77" s="347"/>
      <c r="H77" s="347"/>
      <c r="I77" s="348"/>
      <c r="J77" s="307">
        <v>0</v>
      </c>
    </row>
    <row r="78" spans="1:11">
      <c r="A78" s="264"/>
      <c r="B78" s="346"/>
      <c r="C78" s="347"/>
      <c r="D78" s="347"/>
      <c r="E78" s="348"/>
      <c r="F78" s="347"/>
      <c r="G78" s="347"/>
      <c r="H78" s="347"/>
      <c r="I78" s="348"/>
      <c r="J78" s="307">
        <v>0</v>
      </c>
    </row>
    <row r="79" spans="1:11">
      <c r="A79" s="264"/>
      <c r="B79" s="346"/>
      <c r="C79" s="347"/>
      <c r="D79" s="347"/>
      <c r="E79" s="348"/>
      <c r="F79" s="347"/>
      <c r="G79" s="347"/>
      <c r="H79" s="347"/>
      <c r="I79" s="348"/>
      <c r="J79" s="307">
        <v>0</v>
      </c>
    </row>
    <row r="80" spans="1:11">
      <c r="A80" s="264"/>
      <c r="B80" s="346"/>
      <c r="C80" s="347"/>
      <c r="D80" s="347"/>
      <c r="E80" s="348"/>
      <c r="F80" s="347"/>
      <c r="G80" s="347"/>
      <c r="H80" s="347"/>
      <c r="I80" s="348"/>
      <c r="J80" s="307">
        <v>0</v>
      </c>
    </row>
    <row r="81" spans="1:11" ht="16.5" customHeight="1">
      <c r="A81" s="264"/>
      <c r="B81" s="346"/>
      <c r="C81" s="347"/>
      <c r="D81" s="347"/>
      <c r="E81" s="348"/>
      <c r="F81" s="347"/>
      <c r="G81" s="347"/>
      <c r="H81" s="347"/>
      <c r="I81" s="348"/>
      <c r="J81" s="307">
        <v>0</v>
      </c>
    </row>
    <row r="82" spans="1:11">
      <c r="A82" s="264"/>
      <c r="B82" s="346"/>
      <c r="C82" s="347"/>
      <c r="D82" s="347"/>
      <c r="E82" s="348"/>
      <c r="F82" s="347"/>
      <c r="G82" s="347"/>
      <c r="H82" s="347"/>
      <c r="I82" s="348"/>
      <c r="J82" s="307">
        <v>0</v>
      </c>
    </row>
    <row r="83" spans="1:11">
      <c r="A83" s="264"/>
      <c r="B83" s="346"/>
      <c r="C83" s="347"/>
      <c r="D83" s="347"/>
      <c r="E83" s="348"/>
      <c r="F83" s="347"/>
      <c r="G83" s="347"/>
      <c r="H83" s="347"/>
      <c r="I83" s="348"/>
      <c r="J83" s="307">
        <v>0</v>
      </c>
    </row>
    <row r="84" spans="1:11" ht="17.25" customHeight="1">
      <c r="A84" s="264"/>
      <c r="B84" s="346"/>
      <c r="C84" s="347"/>
      <c r="D84" s="347"/>
      <c r="E84" s="348"/>
      <c r="F84" s="347"/>
      <c r="G84" s="347"/>
      <c r="H84" s="347"/>
      <c r="I84" s="348"/>
      <c r="J84" s="307">
        <v>0</v>
      </c>
    </row>
    <row r="85" spans="1:11">
      <c r="A85" s="263"/>
      <c r="B85" s="346"/>
      <c r="C85" s="347"/>
      <c r="D85" s="347"/>
      <c r="E85" s="348"/>
      <c r="F85" s="347"/>
      <c r="G85" s="347"/>
      <c r="H85" s="347"/>
      <c r="I85" s="348"/>
      <c r="J85" s="308">
        <v>0</v>
      </c>
    </row>
    <row r="86" spans="1:11" ht="17.25" thickBot="1">
      <c r="A86" s="249"/>
      <c r="B86" s="249"/>
      <c r="C86" s="249"/>
      <c r="D86" s="249"/>
      <c r="E86" s="249"/>
      <c r="F86" s="249"/>
      <c r="G86" s="249"/>
      <c r="H86" s="249" t="s">
        <v>2</v>
      </c>
      <c r="I86" s="15"/>
      <c r="J86" s="120">
        <f>SUM(J72:J85)</f>
        <v>0</v>
      </c>
      <c r="K86" s="32"/>
    </row>
    <row r="87" spans="1:11" ht="17.25" thickTop="1"/>
    <row r="105" spans="1:1">
      <c r="A105" s="34"/>
    </row>
  </sheetData>
  <sheetProtection password="CDD0" sheet="1" objects="1" scenarios="1" formatCells="0" formatColumns="0" formatRows="0" insertRows="0" selectLockedCells="1"/>
  <dataConsolidate/>
  <mergeCells count="117">
    <mergeCell ref="A10:B10"/>
    <mergeCell ref="G13:H13"/>
    <mergeCell ref="A12:B12"/>
    <mergeCell ref="G14:H14"/>
    <mergeCell ref="G15:H15"/>
    <mergeCell ref="G16:H16"/>
    <mergeCell ref="G17:H17"/>
    <mergeCell ref="A1:J1"/>
    <mergeCell ref="A3:B3"/>
    <mergeCell ref="C3:J3"/>
    <mergeCell ref="C5:J5"/>
    <mergeCell ref="A7:B7"/>
    <mergeCell ref="C7:D7"/>
    <mergeCell ref="E7:E8"/>
    <mergeCell ref="A8:B8"/>
    <mergeCell ref="G8:J9"/>
    <mergeCell ref="A9:B9"/>
    <mergeCell ref="A13:B13"/>
    <mergeCell ref="B41:D41"/>
    <mergeCell ref="H41:I41"/>
    <mergeCell ref="B42:D42"/>
    <mergeCell ref="H42:I42"/>
    <mergeCell ref="A14:B14"/>
    <mergeCell ref="G18:H18"/>
    <mergeCell ref="A21:C21"/>
    <mergeCell ref="G35:H35"/>
    <mergeCell ref="G36:H36"/>
    <mergeCell ref="A39:C39"/>
    <mergeCell ref="A40:J40"/>
    <mergeCell ref="E41:G41"/>
    <mergeCell ref="B47:D47"/>
    <mergeCell ref="H47:I47"/>
    <mergeCell ref="B48:D48"/>
    <mergeCell ref="H48:I48"/>
    <mergeCell ref="B45:D45"/>
    <mergeCell ref="H45:I45"/>
    <mergeCell ref="B46:D46"/>
    <mergeCell ref="H46:I46"/>
    <mergeCell ref="B43:D43"/>
    <mergeCell ref="H43:I43"/>
    <mergeCell ref="B44:D44"/>
    <mergeCell ref="H44:I44"/>
    <mergeCell ref="A54:E54"/>
    <mergeCell ref="A55:C55"/>
    <mergeCell ref="B51:D51"/>
    <mergeCell ref="H51:I51"/>
    <mergeCell ref="A53:D53"/>
    <mergeCell ref="B57:F57"/>
    <mergeCell ref="B58:F58"/>
    <mergeCell ref="B49:D49"/>
    <mergeCell ref="H49:I49"/>
    <mergeCell ref="B50:D50"/>
    <mergeCell ref="H50:I50"/>
    <mergeCell ref="G61:H61"/>
    <mergeCell ref="I61:J61"/>
    <mergeCell ref="G62:H62"/>
    <mergeCell ref="I62:J62"/>
    <mergeCell ref="G59:H59"/>
    <mergeCell ref="I59:J59"/>
    <mergeCell ref="G60:H60"/>
    <mergeCell ref="I60:J60"/>
    <mergeCell ref="A56:C56"/>
    <mergeCell ref="G57:H57"/>
    <mergeCell ref="I57:J57"/>
    <mergeCell ref="G58:H58"/>
    <mergeCell ref="I58:J58"/>
    <mergeCell ref="G67:H67"/>
    <mergeCell ref="I67:J67"/>
    <mergeCell ref="I68:J68"/>
    <mergeCell ref="A70:D70"/>
    <mergeCell ref="G65:H65"/>
    <mergeCell ref="I65:J65"/>
    <mergeCell ref="G66:H66"/>
    <mergeCell ref="I66:J66"/>
    <mergeCell ref="G63:H63"/>
    <mergeCell ref="I63:J63"/>
    <mergeCell ref="G64:H64"/>
    <mergeCell ref="I64:J64"/>
    <mergeCell ref="B85:E85"/>
    <mergeCell ref="F85:I85"/>
    <mergeCell ref="B82:E82"/>
    <mergeCell ref="F82:I82"/>
    <mergeCell ref="B83:E83"/>
    <mergeCell ref="F83:I83"/>
    <mergeCell ref="B84:E84"/>
    <mergeCell ref="F84:I84"/>
    <mergeCell ref="B78:E78"/>
    <mergeCell ref="B79:E79"/>
    <mergeCell ref="F79:I79"/>
    <mergeCell ref="B80:E80"/>
    <mergeCell ref="F80:I80"/>
    <mergeCell ref="B81:E81"/>
    <mergeCell ref="F81:I81"/>
    <mergeCell ref="F76:I76"/>
    <mergeCell ref="F77:I77"/>
    <mergeCell ref="F78:I78"/>
    <mergeCell ref="B59:F59"/>
    <mergeCell ref="B60:F60"/>
    <mergeCell ref="B61:F61"/>
    <mergeCell ref="B62:F62"/>
    <mergeCell ref="B63:F63"/>
    <mergeCell ref="B64:F64"/>
    <mergeCell ref="B65:F65"/>
    <mergeCell ref="B66:F66"/>
    <mergeCell ref="B67:F67"/>
    <mergeCell ref="B74:E74"/>
    <mergeCell ref="F74:I74"/>
    <mergeCell ref="B75:E75"/>
    <mergeCell ref="F75:I75"/>
    <mergeCell ref="B76:E76"/>
    <mergeCell ref="B77:E77"/>
    <mergeCell ref="B71:E71"/>
    <mergeCell ref="F71:I71"/>
    <mergeCell ref="B72:E72"/>
    <mergeCell ref="F72:I72"/>
    <mergeCell ref="B73:E73"/>
    <mergeCell ref="F73:I73"/>
  </mergeCells>
  <dataValidations count="1">
    <dataValidation allowBlank="1" showInputMessage="1" showErrorMessage="1" promptTitle="Hinweis" prompt="Fügen Sie durch drücken der Tab Taste eine neue Zeile hinzu!" sqref="I67 A67:F67"/>
  </dataValidations>
  <pageMargins left="0.59055118110236227" right="0.82677165354330717" top="1.0629921259842521" bottom="0.78740157480314965" header="0.31496062992125984" footer="0.31496062992125984"/>
  <pageSetup paperSize="9" scale="85" orientation="landscape" r:id="rId1"/>
  <headerFooter>
    <oddHeader>&amp;R&amp;G</oddHeader>
    <oddFooter>&amp;A&amp;RSeite &amp;P</oddFooter>
  </headerFooter>
  <rowBreaks count="3" manualBreakCount="3">
    <brk id="20" max="9" man="1"/>
    <brk id="38" max="9" man="1"/>
    <brk id="54" max="9"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J44"/>
  <sheetViews>
    <sheetView view="pageBreakPreview" zoomScaleNormal="100" zoomScaleSheetLayoutView="100" workbookViewId="0">
      <selection activeCell="F3" sqref="F3"/>
    </sheetView>
  </sheetViews>
  <sheetFormatPr baseColWidth="10" defaultRowHeight="16.5"/>
  <cols>
    <col min="1" max="1" width="34" style="18" customWidth="1"/>
    <col min="2" max="2" width="27" style="18" customWidth="1"/>
    <col min="3" max="3" width="11" style="18"/>
    <col min="4" max="5" width="9.75" style="18" customWidth="1"/>
    <col min="6" max="6" width="13" style="18" customWidth="1"/>
    <col min="7" max="7" width="19.5" style="18" customWidth="1"/>
    <col min="8" max="8" width="14.625" style="18" customWidth="1"/>
    <col min="9" max="9" width="15.625" style="18" customWidth="1"/>
    <col min="10" max="10" width="37.75" style="18" customWidth="1"/>
    <col min="11" max="11" width="5.75" style="18" customWidth="1"/>
    <col min="12" max="12" width="15.875" style="18" customWidth="1"/>
    <col min="13" max="16384" width="11" style="18"/>
  </cols>
  <sheetData>
    <row r="1" spans="1:10" ht="50.25" customHeight="1">
      <c r="A1" s="406" t="s">
        <v>114</v>
      </c>
      <c r="B1" s="407"/>
      <c r="C1" s="407"/>
      <c r="D1" s="407"/>
      <c r="E1" s="407"/>
      <c r="F1" s="407"/>
      <c r="G1" s="407"/>
    </row>
    <row r="2" spans="1:10" ht="14.25" customHeight="1">
      <c r="A2" s="408"/>
      <c r="B2" s="409"/>
      <c r="C2" s="409"/>
      <c r="D2" s="409"/>
      <c r="E2" s="409"/>
      <c r="F2" s="154" t="s">
        <v>2</v>
      </c>
      <c r="G2" s="155" t="s">
        <v>17</v>
      </c>
      <c r="H2" s="28"/>
      <c r="I2" s="28"/>
    </row>
    <row r="3" spans="1:10">
      <c r="A3" s="410" t="s">
        <v>95</v>
      </c>
      <c r="B3" s="411"/>
      <c r="C3" s="411"/>
      <c r="D3" s="411"/>
      <c r="E3" s="411"/>
      <c r="F3" s="156">
        <v>0</v>
      </c>
      <c r="G3" s="27" t="e">
        <f>F3/F36</f>
        <v>#DIV/0!</v>
      </c>
      <c r="H3" s="26"/>
      <c r="I3" s="153"/>
      <c r="J3" s="25"/>
    </row>
    <row r="4" spans="1:10" ht="18.75" customHeight="1" thickBot="1">
      <c r="A4" s="157" t="s">
        <v>16</v>
      </c>
      <c r="B4" s="158" t="s">
        <v>15</v>
      </c>
      <c r="C4" s="159"/>
      <c r="D4" s="159"/>
      <c r="E4" s="159"/>
      <c r="F4" s="160"/>
      <c r="G4" s="161" t="s">
        <v>14</v>
      </c>
      <c r="H4" s="26"/>
      <c r="I4" s="26"/>
      <c r="J4" s="25"/>
    </row>
    <row r="5" spans="1:10" ht="17.25" thickTop="1">
      <c r="A5" s="412" t="s">
        <v>155</v>
      </c>
      <c r="B5" s="413"/>
      <c r="C5" s="162"/>
      <c r="D5" s="162"/>
      <c r="E5" s="162"/>
      <c r="F5" s="163"/>
      <c r="G5" s="164"/>
      <c r="H5" s="165"/>
      <c r="I5" s="166"/>
    </row>
    <row r="6" spans="1:10">
      <c r="A6" s="167"/>
      <c r="B6" s="402" t="s">
        <v>96</v>
      </c>
      <c r="C6" s="402"/>
      <c r="D6" s="402"/>
      <c r="E6" s="402"/>
      <c r="F6" s="168">
        <v>0</v>
      </c>
      <c r="G6" s="24" t="e">
        <f t="shared" ref="G6:G11" si="0">F6/$F$36</f>
        <v>#DIV/0!</v>
      </c>
      <c r="H6" s="401"/>
      <c r="I6" s="401"/>
      <c r="J6" s="25"/>
    </row>
    <row r="7" spans="1:10">
      <c r="A7" s="169"/>
      <c r="B7" s="402" t="s">
        <v>96</v>
      </c>
      <c r="C7" s="402"/>
      <c r="D7" s="402"/>
      <c r="E7" s="402"/>
      <c r="F7" s="170">
        <v>0</v>
      </c>
      <c r="G7" s="24" t="e">
        <f t="shared" si="0"/>
        <v>#DIV/0!</v>
      </c>
      <c r="H7" s="401"/>
      <c r="I7" s="401"/>
      <c r="J7" s="25"/>
    </row>
    <row r="8" spans="1:10">
      <c r="A8" s="169"/>
      <c r="B8" s="402" t="s">
        <v>96</v>
      </c>
      <c r="C8" s="402"/>
      <c r="D8" s="402"/>
      <c r="E8" s="402"/>
      <c r="F8" s="170">
        <v>0</v>
      </c>
      <c r="G8" s="24" t="e">
        <f t="shared" si="0"/>
        <v>#DIV/0!</v>
      </c>
      <c r="H8" s="20"/>
      <c r="I8" s="20"/>
    </row>
    <row r="9" spans="1:10">
      <c r="A9" s="169"/>
      <c r="B9" s="402" t="s">
        <v>96</v>
      </c>
      <c r="C9" s="402"/>
      <c r="D9" s="402"/>
      <c r="E9" s="402"/>
      <c r="F9" s="170">
        <v>0</v>
      </c>
      <c r="G9" s="24" t="e">
        <f t="shared" si="0"/>
        <v>#DIV/0!</v>
      </c>
      <c r="H9" s="20"/>
      <c r="I9" s="20"/>
    </row>
    <row r="10" spans="1:10">
      <c r="A10" s="169"/>
      <c r="B10" s="402" t="s">
        <v>96</v>
      </c>
      <c r="C10" s="402"/>
      <c r="D10" s="402"/>
      <c r="E10" s="402"/>
      <c r="F10" s="170">
        <v>0</v>
      </c>
      <c r="G10" s="24" t="e">
        <f t="shared" si="0"/>
        <v>#DIV/0!</v>
      </c>
    </row>
    <row r="11" spans="1:10">
      <c r="A11" s="171"/>
      <c r="B11" s="402" t="s">
        <v>96</v>
      </c>
      <c r="C11" s="402"/>
      <c r="D11" s="402"/>
      <c r="E11" s="402"/>
      <c r="F11" s="172">
        <v>0</v>
      </c>
      <c r="G11" s="24" t="e">
        <f t="shared" si="0"/>
        <v>#DIV/0!</v>
      </c>
    </row>
    <row r="12" spans="1:10" ht="17.25" thickBot="1">
      <c r="A12" s="414" t="s">
        <v>13</v>
      </c>
      <c r="B12" s="415"/>
      <c r="C12" s="415"/>
      <c r="D12" s="415"/>
      <c r="E12" s="415"/>
      <c r="F12" s="121">
        <f>SUM(F6:F11)</f>
        <v>0</v>
      </c>
      <c r="G12" s="24" t="e">
        <f>F12/F36</f>
        <v>#DIV/0!</v>
      </c>
    </row>
    <row r="13" spans="1:10" ht="17.25" thickTop="1">
      <c r="A13" s="412" t="s">
        <v>154</v>
      </c>
      <c r="B13" s="413"/>
      <c r="C13" s="173"/>
      <c r="D13" s="173"/>
      <c r="E13" s="173"/>
      <c r="F13" s="163"/>
      <c r="G13" s="164"/>
    </row>
    <row r="14" spans="1:10">
      <c r="A14" s="416"/>
      <c r="B14" s="402" t="s">
        <v>110</v>
      </c>
      <c r="C14" s="402"/>
      <c r="D14" s="402"/>
      <c r="E14" s="405"/>
      <c r="F14" s="168">
        <v>0</v>
      </c>
      <c r="G14" s="24" t="e">
        <f t="shared" ref="G14:G25" si="1">F14/$F$36</f>
        <v>#DIV/0!</v>
      </c>
    </row>
    <row r="15" spans="1:10">
      <c r="A15" s="403"/>
      <c r="B15" s="402" t="s">
        <v>108</v>
      </c>
      <c r="C15" s="402"/>
      <c r="D15" s="402"/>
      <c r="E15" s="405"/>
      <c r="F15" s="170">
        <v>0</v>
      </c>
      <c r="G15" s="24" t="e">
        <f t="shared" si="1"/>
        <v>#DIV/0!</v>
      </c>
    </row>
    <row r="16" spans="1:10">
      <c r="A16" s="404"/>
      <c r="B16" s="402" t="s">
        <v>111</v>
      </c>
      <c r="C16" s="402"/>
      <c r="D16" s="402"/>
      <c r="E16" s="405"/>
      <c r="F16" s="170">
        <v>0</v>
      </c>
      <c r="G16" s="24" t="e">
        <f t="shared" si="1"/>
        <v>#DIV/0!</v>
      </c>
    </row>
    <row r="17" spans="1:7">
      <c r="A17" s="403"/>
      <c r="B17" s="402" t="s">
        <v>110</v>
      </c>
      <c r="C17" s="402"/>
      <c r="D17" s="402"/>
      <c r="E17" s="405"/>
      <c r="F17" s="170">
        <v>0</v>
      </c>
      <c r="G17" s="24" t="e">
        <f t="shared" ref="G17:G19" si="2">F17/$F$36</f>
        <v>#DIV/0!</v>
      </c>
    </row>
    <row r="18" spans="1:7">
      <c r="A18" s="403"/>
      <c r="B18" s="402" t="s">
        <v>108</v>
      </c>
      <c r="C18" s="402"/>
      <c r="D18" s="402"/>
      <c r="E18" s="405"/>
      <c r="F18" s="170">
        <v>0</v>
      </c>
      <c r="G18" s="24" t="e">
        <f t="shared" si="2"/>
        <v>#DIV/0!</v>
      </c>
    </row>
    <row r="19" spans="1:7">
      <c r="A19" s="404"/>
      <c r="B19" s="402" t="s">
        <v>111</v>
      </c>
      <c r="C19" s="402"/>
      <c r="D19" s="402"/>
      <c r="E19" s="405"/>
      <c r="F19" s="170">
        <v>0</v>
      </c>
      <c r="G19" s="24" t="e">
        <f t="shared" si="2"/>
        <v>#DIV/0!</v>
      </c>
    </row>
    <row r="20" spans="1:7">
      <c r="A20" s="403"/>
      <c r="B20" s="402" t="s">
        <v>110</v>
      </c>
      <c r="C20" s="402"/>
      <c r="D20" s="402"/>
      <c r="E20" s="405"/>
      <c r="F20" s="170">
        <v>0</v>
      </c>
      <c r="G20" s="24" t="e">
        <f t="shared" si="1"/>
        <v>#DIV/0!</v>
      </c>
    </row>
    <row r="21" spans="1:7">
      <c r="A21" s="403"/>
      <c r="B21" s="402" t="s">
        <v>108</v>
      </c>
      <c r="C21" s="402"/>
      <c r="D21" s="402"/>
      <c r="E21" s="405"/>
      <c r="F21" s="170">
        <v>0</v>
      </c>
      <c r="G21" s="24" t="e">
        <f t="shared" si="1"/>
        <v>#DIV/0!</v>
      </c>
    </row>
    <row r="22" spans="1:7">
      <c r="A22" s="404"/>
      <c r="B22" s="402" t="s">
        <v>111</v>
      </c>
      <c r="C22" s="402"/>
      <c r="D22" s="402"/>
      <c r="E22" s="405"/>
      <c r="F22" s="170">
        <v>0</v>
      </c>
      <c r="G22" s="24" t="e">
        <f t="shared" si="1"/>
        <v>#DIV/0!</v>
      </c>
    </row>
    <row r="23" spans="1:7">
      <c r="A23" s="434"/>
      <c r="B23" s="402" t="s">
        <v>110</v>
      </c>
      <c r="C23" s="402"/>
      <c r="D23" s="402"/>
      <c r="E23" s="405"/>
      <c r="F23" s="170">
        <v>0</v>
      </c>
      <c r="G23" s="24" t="e">
        <f t="shared" si="1"/>
        <v>#DIV/0!</v>
      </c>
    </row>
    <row r="24" spans="1:7">
      <c r="A24" s="403"/>
      <c r="B24" s="402" t="s">
        <v>108</v>
      </c>
      <c r="C24" s="402"/>
      <c r="D24" s="402"/>
      <c r="E24" s="405"/>
      <c r="F24" s="170">
        <v>0</v>
      </c>
      <c r="G24" s="24" t="e">
        <f t="shared" si="1"/>
        <v>#DIV/0!</v>
      </c>
    </row>
    <row r="25" spans="1:7">
      <c r="A25" s="435"/>
      <c r="B25" s="402" t="s">
        <v>111</v>
      </c>
      <c r="C25" s="402"/>
      <c r="D25" s="402"/>
      <c r="E25" s="405"/>
      <c r="F25" s="172">
        <v>0</v>
      </c>
      <c r="G25" s="24" t="e">
        <f t="shared" si="1"/>
        <v>#DIV/0!</v>
      </c>
    </row>
    <row r="26" spans="1:7" ht="17.25" thickBot="1">
      <c r="A26" s="429" t="s">
        <v>109</v>
      </c>
      <c r="B26" s="430"/>
      <c r="C26" s="430"/>
      <c r="D26" s="430"/>
      <c r="E26" s="430"/>
      <c r="F26" s="174">
        <f>SUM(F14:F25)</f>
        <v>0</v>
      </c>
      <c r="G26" s="23" t="e">
        <f>F26/F36</f>
        <v>#DIV/0!</v>
      </c>
    </row>
    <row r="27" spans="1:7" ht="18" customHeight="1" thickTop="1">
      <c r="A27" s="431" t="s">
        <v>12</v>
      </c>
      <c r="B27" s="432"/>
      <c r="C27" s="432"/>
      <c r="D27" s="432"/>
      <c r="E27" s="432"/>
      <c r="F27" s="432"/>
      <c r="G27" s="433"/>
    </row>
    <row r="28" spans="1:7" ht="30.75" customHeight="1">
      <c r="A28" s="175"/>
      <c r="B28" s="421" t="s">
        <v>97</v>
      </c>
      <c r="C28" s="421"/>
      <c r="D28" s="421"/>
      <c r="E28" s="421"/>
      <c r="F28" s="168">
        <v>0</v>
      </c>
      <c r="G28" s="22" t="e">
        <f t="shared" ref="G28:G33" si="3">F28/$F$36</f>
        <v>#DIV/0!</v>
      </c>
    </row>
    <row r="29" spans="1:7">
      <c r="A29" s="169"/>
      <c r="B29" s="402" t="s">
        <v>98</v>
      </c>
      <c r="C29" s="402"/>
      <c r="D29" s="402"/>
      <c r="E29" s="402"/>
      <c r="F29" s="170">
        <v>0</v>
      </c>
      <c r="G29" s="22" t="e">
        <f t="shared" si="3"/>
        <v>#DIV/0!</v>
      </c>
    </row>
    <row r="30" spans="1:7" ht="28.5" customHeight="1">
      <c r="A30" s="169"/>
      <c r="B30" s="421" t="s">
        <v>99</v>
      </c>
      <c r="C30" s="421"/>
      <c r="D30" s="421"/>
      <c r="E30" s="421"/>
      <c r="F30" s="170">
        <v>0</v>
      </c>
      <c r="G30" s="22" t="e">
        <f t="shared" si="3"/>
        <v>#DIV/0!</v>
      </c>
    </row>
    <row r="31" spans="1:7">
      <c r="A31" s="169"/>
      <c r="B31" s="422" t="s">
        <v>12</v>
      </c>
      <c r="C31" s="422"/>
      <c r="D31" s="422"/>
      <c r="E31" s="422"/>
      <c r="F31" s="170">
        <v>0</v>
      </c>
      <c r="G31" s="22" t="e">
        <f t="shared" si="3"/>
        <v>#DIV/0!</v>
      </c>
    </row>
    <row r="32" spans="1:7">
      <c r="A32" s="169"/>
      <c r="B32" s="423"/>
      <c r="C32" s="423"/>
      <c r="D32" s="423"/>
      <c r="E32" s="423"/>
      <c r="F32" s="170">
        <v>0</v>
      </c>
      <c r="G32" s="22" t="e">
        <f t="shared" si="3"/>
        <v>#DIV/0!</v>
      </c>
    </row>
    <row r="33" spans="1:8">
      <c r="A33" s="176"/>
      <c r="B33" s="424"/>
      <c r="C33" s="424"/>
      <c r="D33" s="424"/>
      <c r="E33" s="424"/>
      <c r="F33" s="172">
        <v>0</v>
      </c>
      <c r="G33" s="22" t="e">
        <f t="shared" si="3"/>
        <v>#DIV/0!</v>
      </c>
    </row>
    <row r="34" spans="1:8" ht="17.25" thickBot="1">
      <c r="A34" s="177"/>
      <c r="B34" s="425" t="s">
        <v>11</v>
      </c>
      <c r="C34" s="426"/>
      <c r="D34" s="426"/>
      <c r="E34" s="426"/>
      <c r="F34" s="178">
        <f>SUM(F28:F33)</f>
        <v>0</v>
      </c>
      <c r="G34" s="21" t="e">
        <f>F34/F36</f>
        <v>#DIV/0!</v>
      </c>
    </row>
    <row r="35" spans="1:8">
      <c r="A35" s="179"/>
      <c r="B35" s="427" t="s">
        <v>156</v>
      </c>
      <c r="C35" s="428"/>
      <c r="D35" s="428"/>
      <c r="E35" s="428"/>
      <c r="F35" s="180">
        <f>F12+F26+F34</f>
        <v>0</v>
      </c>
      <c r="G35" s="177"/>
    </row>
    <row r="36" spans="1:8" ht="17.25" thickBot="1">
      <c r="A36" s="19"/>
      <c r="B36" s="417" t="s">
        <v>10</v>
      </c>
      <c r="C36" s="418"/>
      <c r="D36" s="418"/>
      <c r="E36" s="418"/>
      <c r="F36" s="181">
        <f>Übersicht!G16</f>
        <v>0</v>
      </c>
      <c r="G36" s="177"/>
    </row>
    <row r="37" spans="1:8" ht="17.25" thickBot="1">
      <c r="A37" s="19"/>
      <c r="B37" s="419" t="s">
        <v>9</v>
      </c>
      <c r="C37" s="420"/>
      <c r="D37" s="420"/>
      <c r="E37" s="420"/>
      <c r="F37" s="182">
        <f>F36-F35-F3</f>
        <v>0</v>
      </c>
      <c r="G37" s="177"/>
    </row>
    <row r="38" spans="1:8" ht="17.25">
      <c r="A38" s="183"/>
      <c r="B38" s="177"/>
      <c r="C38" s="177"/>
      <c r="D38" s="177"/>
      <c r="E38" s="177"/>
      <c r="F38" s="177"/>
      <c r="G38" s="177"/>
    </row>
    <row r="39" spans="1:8" ht="17.25">
      <c r="A39" s="183"/>
      <c r="B39" s="177"/>
      <c r="C39" s="177"/>
      <c r="D39" s="177"/>
      <c r="E39" s="177"/>
      <c r="F39" s="177"/>
      <c r="G39" s="177"/>
    </row>
    <row r="41" spans="1:8" ht="18.75">
      <c r="A41" s="29" t="s">
        <v>18</v>
      </c>
      <c r="B41" s="84"/>
      <c r="C41" s="84"/>
      <c r="D41" s="84"/>
      <c r="E41" s="84"/>
      <c r="F41" s="84"/>
      <c r="G41" s="84"/>
      <c r="H41" s="84"/>
    </row>
    <row r="42" spans="1:8">
      <c r="A42" s="84"/>
      <c r="B42" s="84"/>
      <c r="C42" s="84"/>
      <c r="D42" s="84"/>
      <c r="E42" s="84"/>
      <c r="F42" s="84"/>
      <c r="G42" s="84"/>
      <c r="H42" s="84"/>
    </row>
    <row r="43" spans="1:8" ht="54" customHeight="1" thickBot="1">
      <c r="A43" s="395"/>
      <c r="B43" s="396"/>
      <c r="C43" s="396"/>
      <c r="D43" s="397"/>
      <c r="E43" s="395"/>
      <c r="F43" s="396"/>
      <c r="G43" s="397"/>
    </row>
    <row r="44" spans="1:8" ht="35.25" customHeight="1">
      <c r="A44" s="398" t="s">
        <v>65</v>
      </c>
      <c r="B44" s="399"/>
      <c r="C44" s="399"/>
      <c r="D44" s="400"/>
      <c r="E44" s="398" t="s">
        <v>29</v>
      </c>
      <c r="F44" s="399"/>
      <c r="G44" s="400"/>
    </row>
  </sheetData>
  <sheetProtection password="CDD0" sheet="1" objects="1" scenarios="1" formatCells="0" formatRows="0" selectLockedCells="1"/>
  <mergeCells count="46">
    <mergeCell ref="B29:E29"/>
    <mergeCell ref="B20:E20"/>
    <mergeCell ref="B24:E24"/>
    <mergeCell ref="B25:E25"/>
    <mergeCell ref="A26:E26"/>
    <mergeCell ref="A27:G27"/>
    <mergeCell ref="B28:E28"/>
    <mergeCell ref="B21:E21"/>
    <mergeCell ref="B22:E22"/>
    <mergeCell ref="B23:E23"/>
    <mergeCell ref="A23:A25"/>
    <mergeCell ref="B36:E36"/>
    <mergeCell ref="B37:E37"/>
    <mergeCell ref="B30:E30"/>
    <mergeCell ref="B31:E31"/>
    <mergeCell ref="B32:E32"/>
    <mergeCell ref="B33:E33"/>
    <mergeCell ref="B34:E34"/>
    <mergeCell ref="B35:E35"/>
    <mergeCell ref="A12:E12"/>
    <mergeCell ref="A13:B13"/>
    <mergeCell ref="B14:E14"/>
    <mergeCell ref="B15:E15"/>
    <mergeCell ref="B16:E16"/>
    <mergeCell ref="A14:A16"/>
    <mergeCell ref="A1:G1"/>
    <mergeCell ref="A2:E2"/>
    <mergeCell ref="A3:E3"/>
    <mergeCell ref="A5:B5"/>
    <mergeCell ref="B6:E6"/>
    <mergeCell ref="E43:G43"/>
    <mergeCell ref="E44:G44"/>
    <mergeCell ref="A43:D43"/>
    <mergeCell ref="A44:D44"/>
    <mergeCell ref="H6:I6"/>
    <mergeCell ref="B11:E11"/>
    <mergeCell ref="B7:E7"/>
    <mergeCell ref="H7:I7"/>
    <mergeCell ref="B8:E8"/>
    <mergeCell ref="B9:E9"/>
    <mergeCell ref="B10:E10"/>
    <mergeCell ref="A17:A19"/>
    <mergeCell ref="B17:E17"/>
    <mergeCell ref="B18:E18"/>
    <mergeCell ref="B19:E19"/>
    <mergeCell ref="A20:A22"/>
  </mergeCells>
  <dataValidations count="1">
    <dataValidation operator="equal" allowBlank="1" showErrorMessage="1" errorTitle="Falsche Eingabe" error="Bitte nur die Nummer (&gt;0) des Workpackages eingeben!" sqref="A26 B35 B4 A3 B28:B33 B6:B11 B14:B25">
      <formula1>0</formula1>
      <formula2>0</formula2>
    </dataValidation>
  </dataValidations>
  <pageMargins left="0.70866141732283472" right="0.82677165354330717" top="1.1417322834645669" bottom="0.78740157480314965" header="0.31496062992125984" footer="0.31496062992125984"/>
  <pageSetup paperSize="9" scale="67" orientation="portrait" r:id="rId1"/>
  <headerFooter>
    <oddHeader xml:space="preserve">&amp;R&amp;G
</oddHeader>
    <oddFooter>&amp;C&amp;A&amp;R&amp;N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D25"/>
  <sheetViews>
    <sheetView workbookViewId="0">
      <selection activeCell="F8" sqref="F8"/>
    </sheetView>
  </sheetViews>
  <sheetFormatPr baseColWidth="10" defaultRowHeight="16.5"/>
  <cols>
    <col min="1" max="1" width="13.875" customWidth="1"/>
    <col min="2" max="2" width="100.625" customWidth="1"/>
    <col min="3" max="3" width="10"/>
    <col min="6" max="6" width="14" customWidth="1"/>
  </cols>
  <sheetData>
    <row r="1" spans="1:4" ht="24.75" customHeight="1" thickBot="1">
      <c r="A1" s="436" t="s">
        <v>94</v>
      </c>
      <c r="B1" s="437"/>
      <c r="C1" s="56"/>
    </row>
    <row r="2" spans="1:4" ht="22.5" customHeight="1">
      <c r="A2" s="438" t="s">
        <v>41</v>
      </c>
      <c r="B2" s="439"/>
      <c r="C2" s="57"/>
    </row>
    <row r="3" spans="1:4" ht="21.75" customHeight="1">
      <c r="A3" s="58"/>
      <c r="B3" s="61" t="s">
        <v>47</v>
      </c>
      <c r="C3" s="57"/>
    </row>
    <row r="4" spans="1:4" ht="21.75" customHeight="1">
      <c r="A4" s="58"/>
      <c r="B4" s="61" t="s">
        <v>42</v>
      </c>
      <c r="C4" s="57"/>
    </row>
    <row r="5" spans="1:4" ht="21" customHeight="1">
      <c r="A5" s="58"/>
      <c r="B5" s="63" t="s">
        <v>43</v>
      </c>
      <c r="C5" s="57"/>
    </row>
    <row r="6" spans="1:4" ht="16.5" customHeight="1">
      <c r="A6" s="440" t="s">
        <v>44</v>
      </c>
      <c r="B6" s="441"/>
      <c r="C6" s="57"/>
    </row>
    <row r="7" spans="1:4" ht="32.25" customHeight="1">
      <c r="A7" s="59"/>
      <c r="B7" s="61" t="s">
        <v>129</v>
      </c>
      <c r="C7" s="57"/>
      <c r="D7" s="185"/>
    </row>
    <row r="8" spans="1:4" s="48" customFormat="1" ht="42.75" customHeight="1">
      <c r="A8" s="59"/>
      <c r="B8" s="61" t="s">
        <v>51</v>
      </c>
      <c r="C8" s="57"/>
    </row>
    <row r="9" spans="1:4" s="48" customFormat="1" ht="81.75" customHeight="1">
      <c r="A9" s="59"/>
      <c r="B9" s="61" t="s">
        <v>48</v>
      </c>
      <c r="C9" s="57"/>
    </row>
    <row r="10" spans="1:4" s="84" customFormat="1" ht="48.75" customHeight="1">
      <c r="A10" s="59"/>
      <c r="B10" s="61" t="s">
        <v>130</v>
      </c>
      <c r="C10" s="56"/>
    </row>
    <row r="11" spans="1:4" s="84" customFormat="1" ht="30" customHeight="1">
      <c r="A11" s="440" t="s">
        <v>128</v>
      </c>
      <c r="B11" s="441"/>
      <c r="C11" s="56"/>
    </row>
    <row r="12" spans="1:4" ht="25.5">
      <c r="A12" s="60"/>
      <c r="B12" s="61" t="s">
        <v>153</v>
      </c>
      <c r="C12" s="56"/>
    </row>
    <row r="13" spans="1:4" ht="26.25" customHeight="1">
      <c r="A13" s="442" t="s">
        <v>45</v>
      </c>
      <c r="B13" s="443"/>
      <c r="C13" s="56"/>
    </row>
    <row r="14" spans="1:4">
      <c r="A14" s="60"/>
      <c r="B14" s="61" t="s">
        <v>46</v>
      </c>
      <c r="C14" s="56"/>
    </row>
    <row r="15" spans="1:4" ht="22.5" customHeight="1">
      <c r="A15" s="440" t="s">
        <v>49</v>
      </c>
      <c r="B15" s="441"/>
      <c r="C15" s="56"/>
    </row>
    <row r="16" spans="1:4" s="48" customFormat="1" ht="22.5" customHeight="1">
      <c r="A16" s="60"/>
      <c r="B16" s="63" t="s">
        <v>50</v>
      </c>
      <c r="C16" s="56"/>
    </row>
    <row r="17" spans="1:3" ht="17.25" thickBot="1">
      <c r="A17" s="62"/>
      <c r="B17" s="231" t="s">
        <v>103</v>
      </c>
      <c r="C17" s="56"/>
    </row>
    <row r="18" spans="1:3">
      <c r="A18" s="56"/>
      <c r="B18" s="56"/>
      <c r="C18" s="56"/>
    </row>
    <row r="19" spans="1:3">
      <c r="A19" s="56"/>
      <c r="B19" s="56"/>
    </row>
    <row r="21" spans="1:3" ht="16.5" customHeight="1"/>
    <row r="22" spans="1:3" ht="16.5" customHeight="1"/>
    <row r="23" spans="1:3" ht="16.5" customHeight="1"/>
    <row r="24" spans="1:3" ht="16.5" customHeight="1"/>
    <row r="25" spans="1:3" ht="16.5" customHeight="1"/>
  </sheetData>
  <sheetProtection sheet="1" objects="1" scenarios="1" selectLockedCells="1"/>
  <mergeCells count="6">
    <mergeCell ref="A1:B1"/>
    <mergeCell ref="A2:B2"/>
    <mergeCell ref="A6:B6"/>
    <mergeCell ref="A13:B13"/>
    <mergeCell ref="A15:B15"/>
    <mergeCell ref="A11:B11"/>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J48"/>
  <sheetViews>
    <sheetView showWhiteSpace="0" view="pageBreakPreview" zoomScaleNormal="100" zoomScaleSheetLayoutView="100" workbookViewId="0">
      <selection activeCell="C11" sqref="C11"/>
    </sheetView>
  </sheetViews>
  <sheetFormatPr baseColWidth="10" defaultRowHeight="16.5"/>
  <cols>
    <col min="1" max="1" width="17" style="84" customWidth="1"/>
    <col min="2" max="2" width="12.5" style="84" customWidth="1"/>
    <col min="3" max="3" width="17.875" style="84" customWidth="1"/>
    <col min="4" max="4" width="18.375" style="84" customWidth="1"/>
    <col min="5" max="5" width="20.875" style="84" customWidth="1"/>
    <col min="6" max="6" width="19" style="84" customWidth="1"/>
    <col min="7" max="7" width="23" style="84" customWidth="1"/>
    <col min="8" max="8" width="28.625" style="84" customWidth="1"/>
    <col min="9" max="9" width="17.25" style="84" customWidth="1"/>
    <col min="10" max="16384" width="11" style="84"/>
  </cols>
  <sheetData>
    <row r="1" spans="1:10" s="2" customFormat="1" ht="46.5" customHeight="1">
      <c r="A1" s="315" t="s">
        <v>115</v>
      </c>
      <c r="B1" s="315"/>
      <c r="C1" s="315"/>
      <c r="D1" s="315"/>
      <c r="E1" s="315"/>
      <c r="F1" s="315"/>
      <c r="G1" s="315"/>
      <c r="H1" s="315"/>
      <c r="I1" s="315"/>
    </row>
    <row r="2" spans="1:10" ht="9" customHeight="1"/>
    <row r="3" spans="1:10" ht="34.5" customHeight="1" thickBot="1">
      <c r="A3" s="316" t="s">
        <v>107</v>
      </c>
      <c r="B3" s="316"/>
      <c r="C3" s="318"/>
      <c r="D3" s="318"/>
      <c r="E3" s="318"/>
      <c r="F3" s="318"/>
      <c r="G3" s="318"/>
      <c r="H3" s="318"/>
    </row>
    <row r="4" spans="1:10" ht="8.25" customHeight="1">
      <c r="A4" s="3"/>
      <c r="B4" s="1"/>
      <c r="C4" s="1"/>
    </row>
    <row r="5" spans="1:10" ht="24.95" customHeight="1" thickBot="1">
      <c r="A5" s="317" t="s">
        <v>20</v>
      </c>
      <c r="B5" s="317"/>
      <c r="C5" s="318"/>
      <c r="D5" s="318"/>
      <c r="E5" s="318"/>
      <c r="F5" s="318"/>
      <c r="G5" s="318"/>
      <c r="H5" s="318"/>
      <c r="I5" s="16"/>
      <c r="J5" s="16"/>
    </row>
    <row r="6" spans="1:10" ht="6.75" customHeight="1"/>
    <row r="7" spans="1:10" ht="31.5" customHeight="1" thickBot="1">
      <c r="A7" s="317" t="s">
        <v>66</v>
      </c>
      <c r="B7" s="317"/>
      <c r="C7" s="318"/>
      <c r="D7" s="318"/>
      <c r="E7" s="318"/>
      <c r="F7" s="318"/>
      <c r="G7" s="318"/>
      <c r="H7" s="318"/>
    </row>
    <row r="8" spans="1:10" ht="6.75" customHeight="1" thickBot="1"/>
    <row r="9" spans="1:10" ht="53.25" customHeight="1" thickTop="1" thickBot="1">
      <c r="A9" s="296" t="s">
        <v>0</v>
      </c>
      <c r="B9" s="83"/>
      <c r="C9" s="83" t="s">
        <v>1</v>
      </c>
      <c r="D9" s="83" t="s">
        <v>4</v>
      </c>
      <c r="E9" s="74" t="s">
        <v>26</v>
      </c>
      <c r="F9" s="74" t="s">
        <v>21</v>
      </c>
      <c r="G9" s="72" t="s">
        <v>55</v>
      </c>
      <c r="H9" s="297" t="s">
        <v>148</v>
      </c>
      <c r="I9" s="39"/>
    </row>
    <row r="10" spans="1:10" ht="39" customHeight="1">
      <c r="A10" s="294">
        <f>'FW Plan'!$C$7</f>
        <v>0</v>
      </c>
      <c r="B10" s="151" t="s">
        <v>85</v>
      </c>
      <c r="C10" s="142">
        <f>'FW Plan'!D9</f>
        <v>0</v>
      </c>
      <c r="D10" s="152">
        <f>'FW Plan'!D10</f>
        <v>0</v>
      </c>
      <c r="E10" s="142">
        <f>'FW Plan'!D11</f>
        <v>0</v>
      </c>
      <c r="F10" s="142">
        <f>'FW Plan'!D14</f>
        <v>0</v>
      </c>
      <c r="G10" s="145">
        <f>'FW Plan'!D15</f>
        <v>0</v>
      </c>
      <c r="H10" s="150">
        <f>SUM(C10:G10)</f>
        <v>0</v>
      </c>
      <c r="I10" s="39"/>
    </row>
    <row r="11" spans="1:10" ht="30" customHeight="1">
      <c r="A11" s="136"/>
      <c r="B11" s="137" t="s">
        <v>91</v>
      </c>
      <c r="C11" s="232">
        <v>0</v>
      </c>
      <c r="D11" s="232">
        <v>0</v>
      </c>
      <c r="E11" s="232">
        <v>0</v>
      </c>
      <c r="F11" s="132">
        <v>0</v>
      </c>
      <c r="G11" s="133">
        <v>0</v>
      </c>
      <c r="H11" s="150">
        <f>SUM(D11+F11+G11)</f>
        <v>0</v>
      </c>
      <c r="I11" s="39"/>
    </row>
    <row r="12" spans="1:10" ht="30" customHeight="1">
      <c r="A12" s="136"/>
      <c r="B12" s="137" t="s">
        <v>93</v>
      </c>
      <c r="C12" s="232">
        <v>0</v>
      </c>
      <c r="D12" s="232">
        <v>0</v>
      </c>
      <c r="E12" s="232">
        <v>0</v>
      </c>
      <c r="F12" s="135">
        <v>0</v>
      </c>
      <c r="G12" s="138">
        <v>0</v>
      </c>
      <c r="H12" s="150">
        <f t="shared" ref="H12:H13" si="0">SUM(D12+F12+G12)</f>
        <v>0</v>
      </c>
      <c r="I12" s="39"/>
    </row>
    <row r="13" spans="1:10" ht="30" customHeight="1">
      <c r="A13" s="136"/>
      <c r="B13" s="137" t="s">
        <v>92</v>
      </c>
      <c r="C13" s="232">
        <v>0</v>
      </c>
      <c r="D13" s="232">
        <v>0</v>
      </c>
      <c r="E13" s="232">
        <v>0</v>
      </c>
      <c r="F13" s="135">
        <v>0</v>
      </c>
      <c r="G13" s="138">
        <v>0</v>
      </c>
      <c r="H13" s="150">
        <f t="shared" si="0"/>
        <v>0</v>
      </c>
      <c r="I13" s="39"/>
    </row>
    <row r="14" spans="1:10" ht="30" customHeight="1" thickBot="1">
      <c r="A14" s="136"/>
      <c r="B14" s="143" t="s">
        <v>131</v>
      </c>
      <c r="C14" s="299">
        <f>C10-C11-C12-C13</f>
        <v>0</v>
      </c>
      <c r="D14" s="299">
        <f t="shared" ref="D14:H14" si="1">D10-D11-D12-D13</f>
        <v>0</v>
      </c>
      <c r="E14" s="299">
        <f t="shared" si="1"/>
        <v>0</v>
      </c>
      <c r="F14" s="299">
        <f t="shared" si="1"/>
        <v>0</v>
      </c>
      <c r="G14" s="300">
        <f t="shared" si="1"/>
        <v>0</v>
      </c>
      <c r="H14" s="150">
        <f t="shared" si="1"/>
        <v>0</v>
      </c>
      <c r="I14" s="39"/>
    </row>
    <row r="15" spans="1:10" ht="44.25" customHeight="1" thickBot="1">
      <c r="A15" s="139"/>
      <c r="B15" s="143" t="s">
        <v>90</v>
      </c>
      <c r="C15" s="298" t="e">
        <f>C14*100/C10</f>
        <v>#DIV/0!</v>
      </c>
      <c r="D15" s="298" t="e">
        <f t="shared" ref="D15:G15" si="2">D14*100/D10</f>
        <v>#DIV/0!</v>
      </c>
      <c r="E15" s="298" t="e">
        <f t="shared" si="2"/>
        <v>#DIV/0!</v>
      </c>
      <c r="F15" s="298" t="e">
        <f t="shared" si="2"/>
        <v>#DIV/0!</v>
      </c>
      <c r="G15" s="298" t="e">
        <f t="shared" si="2"/>
        <v>#DIV/0!</v>
      </c>
      <c r="H15" s="148" t="e">
        <f>(H10-H11-H12-H13)*100/H10</f>
        <v>#DIV/0!</v>
      </c>
      <c r="I15" s="39"/>
    </row>
    <row r="16" spans="1:10" ht="39" customHeight="1">
      <c r="A16" s="294">
        <f>'F1 Plan'!C7</f>
        <v>0</v>
      </c>
      <c r="B16" s="151" t="s">
        <v>85</v>
      </c>
      <c r="C16" s="142">
        <f>'F1 Plan'!C9</f>
        <v>0</v>
      </c>
      <c r="D16" s="142">
        <f>'F1 Plan'!C10</f>
        <v>0</v>
      </c>
      <c r="E16" s="142">
        <f>'F1 Plan'!C11</f>
        <v>0</v>
      </c>
      <c r="F16" s="142">
        <f>'F1 Plan'!C12</f>
        <v>0</v>
      </c>
      <c r="G16" s="142">
        <f>'F1 Plan'!C13</f>
        <v>0</v>
      </c>
      <c r="H16" s="150">
        <f>SUM(C16:G16)</f>
        <v>0</v>
      </c>
      <c r="I16" s="39"/>
    </row>
    <row r="17" spans="1:9" ht="30" customHeight="1">
      <c r="A17" s="140"/>
      <c r="B17" s="137" t="s">
        <v>91</v>
      </c>
      <c r="C17" s="232">
        <v>0</v>
      </c>
      <c r="D17" s="232">
        <v>0</v>
      </c>
      <c r="E17" s="232">
        <v>0</v>
      </c>
      <c r="F17" s="132">
        <v>0</v>
      </c>
      <c r="G17" s="133">
        <v>0</v>
      </c>
      <c r="H17" s="150">
        <f>SUM(C17+D17+E17+F17+G17)</f>
        <v>0</v>
      </c>
      <c r="I17" s="39"/>
    </row>
    <row r="18" spans="1:9" ht="30" customHeight="1">
      <c r="A18" s="140"/>
      <c r="B18" s="137" t="s">
        <v>93</v>
      </c>
      <c r="C18" s="232">
        <v>0</v>
      </c>
      <c r="D18" s="232">
        <v>0</v>
      </c>
      <c r="E18" s="232">
        <v>0</v>
      </c>
      <c r="F18" s="132">
        <v>0</v>
      </c>
      <c r="G18" s="133">
        <v>0</v>
      </c>
      <c r="H18" s="150">
        <f t="shared" ref="H18:H21" si="3">SUM(C18+D18+E18+F18+G18)</f>
        <v>0</v>
      </c>
      <c r="I18" s="39"/>
    </row>
    <row r="19" spans="1:9" ht="30" customHeight="1">
      <c r="A19" s="140"/>
      <c r="B19" s="137" t="s">
        <v>92</v>
      </c>
      <c r="C19" s="232">
        <v>0</v>
      </c>
      <c r="D19" s="232">
        <v>0</v>
      </c>
      <c r="E19" s="232">
        <v>0</v>
      </c>
      <c r="F19" s="135">
        <v>0</v>
      </c>
      <c r="G19" s="138">
        <v>0</v>
      </c>
      <c r="H19" s="150">
        <f t="shared" si="3"/>
        <v>0</v>
      </c>
      <c r="I19" s="39"/>
    </row>
    <row r="20" spans="1:9" ht="30" customHeight="1" thickBot="1">
      <c r="A20" s="140"/>
      <c r="B20" s="143" t="s">
        <v>131</v>
      </c>
      <c r="C20" s="299">
        <f>C16-C17-C18-C19</f>
        <v>0</v>
      </c>
      <c r="D20" s="299">
        <f t="shared" ref="D20" si="4">D16-D17-D18-D19</f>
        <v>0</v>
      </c>
      <c r="E20" s="299">
        <f t="shared" ref="E20" si="5">E16-E17-E18-E19</f>
        <v>0</v>
      </c>
      <c r="F20" s="299">
        <f t="shared" ref="F20" si="6">F16-F17-F18-F19</f>
        <v>0</v>
      </c>
      <c r="G20" s="300">
        <f t="shared" ref="G20" si="7">G16-G17-G18-G19</f>
        <v>0</v>
      </c>
      <c r="H20" s="150">
        <f t="shared" si="3"/>
        <v>0</v>
      </c>
      <c r="I20" s="39"/>
    </row>
    <row r="21" spans="1:9" ht="42.75" customHeight="1" thickBot="1">
      <c r="A21" s="141"/>
      <c r="B21" s="143" t="s">
        <v>90</v>
      </c>
      <c r="C21" s="298" t="e">
        <f>C20*100/C16</f>
        <v>#DIV/0!</v>
      </c>
      <c r="D21" s="298" t="e">
        <f t="shared" ref="D21" si="8">D20*100/D16</f>
        <v>#DIV/0!</v>
      </c>
      <c r="E21" s="298" t="e">
        <f t="shared" ref="E21" si="9">E20*100/E16</f>
        <v>#DIV/0!</v>
      </c>
      <c r="F21" s="298" t="e">
        <f t="shared" ref="F21" si="10">F20*100/F16</f>
        <v>#DIV/0!</v>
      </c>
      <c r="G21" s="298" t="e">
        <f t="shared" ref="G21" si="11">G20*100/G16</f>
        <v>#DIV/0!</v>
      </c>
      <c r="H21" s="148" t="e">
        <f t="shared" si="3"/>
        <v>#DIV/0!</v>
      </c>
      <c r="I21" s="39"/>
    </row>
    <row r="22" spans="1:9" s="8" customFormat="1" ht="39" customHeight="1">
      <c r="A22" s="294">
        <f>'F2 Plan'!C7</f>
        <v>0</v>
      </c>
      <c r="B22" s="151" t="s">
        <v>85</v>
      </c>
      <c r="C22" s="142">
        <f>'F2 Plan'!C9</f>
        <v>0</v>
      </c>
      <c r="D22" s="142">
        <f>'F2 Plan'!C10</f>
        <v>0</v>
      </c>
      <c r="E22" s="142">
        <f>'F2 Plan'!C11</f>
        <v>0</v>
      </c>
      <c r="F22" s="142">
        <f>'F2 Plan'!C12</f>
        <v>0</v>
      </c>
      <c r="G22" s="142">
        <f>'F2 Plan'!C13</f>
        <v>0</v>
      </c>
      <c r="H22" s="150">
        <f>SUM(C22:G22)</f>
        <v>0</v>
      </c>
      <c r="I22" s="147"/>
    </row>
    <row r="23" spans="1:9" ht="30" customHeight="1">
      <c r="A23" s="140"/>
      <c r="B23" s="137" t="s">
        <v>91</v>
      </c>
      <c r="C23" s="233">
        <v>0</v>
      </c>
      <c r="D23" s="232">
        <v>0</v>
      </c>
      <c r="E23" s="232">
        <v>0</v>
      </c>
      <c r="F23" s="132">
        <v>0</v>
      </c>
      <c r="G23" s="133">
        <v>0</v>
      </c>
      <c r="H23" s="150">
        <f>SUM(C23:G23)</f>
        <v>0</v>
      </c>
      <c r="I23" s="39"/>
    </row>
    <row r="24" spans="1:9" ht="30" customHeight="1">
      <c r="A24" s="140"/>
      <c r="B24" s="137" t="s">
        <v>93</v>
      </c>
      <c r="C24" s="233">
        <v>0</v>
      </c>
      <c r="D24" s="232">
        <v>0</v>
      </c>
      <c r="E24" s="232">
        <v>0</v>
      </c>
      <c r="F24" s="135">
        <v>0</v>
      </c>
      <c r="G24" s="138">
        <v>0</v>
      </c>
      <c r="H24" s="150">
        <f t="shared" ref="H24:H26" si="12">SUM(C24:G24)</f>
        <v>0</v>
      </c>
      <c r="I24" s="39"/>
    </row>
    <row r="25" spans="1:9" ht="30" customHeight="1">
      <c r="A25" s="140"/>
      <c r="B25" s="137" t="s">
        <v>92</v>
      </c>
      <c r="C25" s="233">
        <v>0</v>
      </c>
      <c r="D25" s="232">
        <v>0</v>
      </c>
      <c r="E25" s="232">
        <v>0</v>
      </c>
      <c r="F25" s="135">
        <v>0</v>
      </c>
      <c r="G25" s="138">
        <v>0</v>
      </c>
      <c r="H25" s="150">
        <f t="shared" si="12"/>
        <v>0</v>
      </c>
      <c r="I25" s="39"/>
    </row>
    <row r="26" spans="1:9" ht="30" customHeight="1" thickBot="1">
      <c r="A26" s="140"/>
      <c r="B26" s="143" t="s">
        <v>131</v>
      </c>
      <c r="C26" s="236">
        <f>C22-C23-C24-C25</f>
        <v>0</v>
      </c>
      <c r="D26" s="236">
        <f t="shared" ref="D26" si="13">D22-D23-D24-D25</f>
        <v>0</v>
      </c>
      <c r="E26" s="236">
        <f t="shared" ref="E26" si="14">E22-E23-E24-E25</f>
        <v>0</v>
      </c>
      <c r="F26" s="236">
        <f t="shared" ref="F26" si="15">F22-F23-F24-F25</f>
        <v>0</v>
      </c>
      <c r="G26" s="236">
        <f t="shared" ref="G26" si="16">G22-G23-G24-G25</f>
        <v>0</v>
      </c>
      <c r="H26" s="150">
        <f t="shared" si="12"/>
        <v>0</v>
      </c>
      <c r="I26" s="39"/>
    </row>
    <row r="27" spans="1:9" ht="46.5" customHeight="1" thickBot="1">
      <c r="A27" s="141"/>
      <c r="B27" s="143" t="s">
        <v>90</v>
      </c>
      <c r="C27" s="146" t="e">
        <f>C26*100/C22</f>
        <v>#DIV/0!</v>
      </c>
      <c r="D27" s="146" t="e">
        <f t="shared" ref="D27" si="17">D26*100/D22</f>
        <v>#DIV/0!</v>
      </c>
      <c r="E27" s="146" t="e">
        <f t="shared" ref="E27" si="18">E26*100/E22</f>
        <v>#DIV/0!</v>
      </c>
      <c r="F27" s="146" t="e">
        <f t="shared" ref="F27" si="19">F26*100/F22</f>
        <v>#DIV/0!</v>
      </c>
      <c r="G27" s="146" t="e">
        <f t="shared" ref="G27" si="20">G26*100/G22</f>
        <v>#DIV/0!</v>
      </c>
      <c r="H27" s="148" t="e">
        <f>(H22-H23-H24-H25)*100/H22</f>
        <v>#DIV/0!</v>
      </c>
      <c r="I27" s="39"/>
    </row>
    <row r="28" spans="1:9" ht="39" customHeight="1">
      <c r="A28" s="294">
        <f>'F3 Plan'!C7</f>
        <v>0</v>
      </c>
      <c r="B28" s="151" t="s">
        <v>85</v>
      </c>
      <c r="C28" s="142">
        <f>'F3 Plan'!C9</f>
        <v>0</v>
      </c>
      <c r="D28" s="142">
        <f>'F3 Plan'!C10</f>
        <v>0</v>
      </c>
      <c r="E28" s="142">
        <f>'F3 Plan'!C11</f>
        <v>0</v>
      </c>
      <c r="F28" s="142">
        <f>'F3 Plan'!C12</f>
        <v>0</v>
      </c>
      <c r="G28" s="142">
        <f>'F3 Plan'!C13</f>
        <v>0</v>
      </c>
      <c r="H28" s="150">
        <f>SUM(C28:G28)</f>
        <v>0</v>
      </c>
      <c r="I28" s="39"/>
    </row>
    <row r="29" spans="1:9" ht="30" customHeight="1">
      <c r="A29" s="140"/>
      <c r="B29" s="137" t="s">
        <v>91</v>
      </c>
      <c r="C29" s="232">
        <v>0</v>
      </c>
      <c r="D29" s="232">
        <v>0</v>
      </c>
      <c r="E29" s="232">
        <v>0</v>
      </c>
      <c r="F29" s="132">
        <v>0</v>
      </c>
      <c r="G29" s="133">
        <v>0</v>
      </c>
      <c r="H29" s="150">
        <f>SUM(C29+D29+E29+F29+G29)</f>
        <v>0</v>
      </c>
      <c r="I29" s="39"/>
    </row>
    <row r="30" spans="1:9" ht="30" customHeight="1">
      <c r="A30" s="140"/>
      <c r="B30" s="137" t="s">
        <v>93</v>
      </c>
      <c r="C30" s="232">
        <v>0</v>
      </c>
      <c r="D30" s="232">
        <v>0</v>
      </c>
      <c r="E30" s="232">
        <v>0</v>
      </c>
      <c r="F30" s="135">
        <v>0</v>
      </c>
      <c r="G30" s="138">
        <v>0</v>
      </c>
      <c r="H30" s="150">
        <f t="shared" ref="H30:H32" si="21">SUM(C30+D30+E30+F30+G30)</f>
        <v>0</v>
      </c>
      <c r="I30" s="39"/>
    </row>
    <row r="31" spans="1:9" ht="30" customHeight="1">
      <c r="A31" s="140"/>
      <c r="B31" s="137" t="s">
        <v>92</v>
      </c>
      <c r="C31" s="232">
        <v>0</v>
      </c>
      <c r="D31" s="232">
        <v>0</v>
      </c>
      <c r="E31" s="232">
        <v>0</v>
      </c>
      <c r="F31" s="135">
        <v>0</v>
      </c>
      <c r="G31" s="138">
        <v>0</v>
      </c>
      <c r="H31" s="150">
        <f t="shared" si="21"/>
        <v>0</v>
      </c>
      <c r="I31" s="39"/>
    </row>
    <row r="32" spans="1:9" ht="30" customHeight="1" thickBot="1">
      <c r="A32" s="140"/>
      <c r="B32" s="143" t="s">
        <v>131</v>
      </c>
      <c r="C32" s="299">
        <f>C28-C29-C30-C31</f>
        <v>0</v>
      </c>
      <c r="D32" s="299">
        <f>D28-D29-D30-D31</f>
        <v>0</v>
      </c>
      <c r="E32" s="299">
        <f t="shared" ref="E32" si="22">E28-E29-E30-E31</f>
        <v>0</v>
      </c>
      <c r="F32" s="299">
        <f t="shared" ref="F32" si="23">F28-F29-F30-F31</f>
        <v>0</v>
      </c>
      <c r="G32" s="300">
        <f t="shared" ref="G32" si="24">G28-G29-G30-G31</f>
        <v>0</v>
      </c>
      <c r="H32" s="150">
        <f t="shared" si="21"/>
        <v>0</v>
      </c>
      <c r="I32" s="39"/>
    </row>
    <row r="33" spans="1:9" ht="45" customHeight="1" thickBot="1">
      <c r="A33" s="141"/>
      <c r="B33" s="143" t="s">
        <v>90</v>
      </c>
      <c r="C33" s="298" t="e">
        <f>C32*100/C28</f>
        <v>#DIV/0!</v>
      </c>
      <c r="D33" s="298" t="e">
        <f t="shared" ref="D33" si="25">D32*100/D28</f>
        <v>#DIV/0!</v>
      </c>
      <c r="E33" s="298" t="e">
        <f t="shared" ref="E33" si="26">E32*100/E28</f>
        <v>#DIV/0!</v>
      </c>
      <c r="F33" s="298" t="e">
        <f t="shared" ref="F33" si="27">F32*100/F28</f>
        <v>#DIV/0!</v>
      </c>
      <c r="G33" s="298" t="e">
        <f t="shared" ref="G33" si="28">G32*100/G28</f>
        <v>#DIV/0!</v>
      </c>
      <c r="H33" s="148" t="e">
        <f>(H28-H29-H30-H31)*100/H28</f>
        <v>#DIV/0!</v>
      </c>
      <c r="I33" s="39"/>
    </row>
    <row r="34" spans="1:9" ht="42" customHeight="1">
      <c r="A34" s="294">
        <f>'F4 Plan'!C7</f>
        <v>0</v>
      </c>
      <c r="B34" s="144" t="s">
        <v>85</v>
      </c>
      <c r="C34" s="142">
        <f>'F4 Plan'!C9</f>
        <v>0</v>
      </c>
      <c r="D34" s="142">
        <f>'F4 Plan'!C10</f>
        <v>0</v>
      </c>
      <c r="E34" s="142">
        <f>'F4 Plan'!C11</f>
        <v>0</v>
      </c>
      <c r="F34" s="142">
        <f>'F4 Plan'!C12</f>
        <v>0</v>
      </c>
      <c r="G34" s="142">
        <f>'F4 Plan'!C13</f>
        <v>0</v>
      </c>
      <c r="H34" s="150">
        <f>SUM(C34:G34)</f>
        <v>0</v>
      </c>
      <c r="I34" s="39"/>
    </row>
    <row r="35" spans="1:9" ht="30" customHeight="1">
      <c r="A35" s="140"/>
      <c r="B35" s="137" t="s">
        <v>91</v>
      </c>
      <c r="C35" s="232">
        <v>0</v>
      </c>
      <c r="D35" s="232">
        <v>0</v>
      </c>
      <c r="E35" s="232">
        <v>0</v>
      </c>
      <c r="F35" s="132">
        <v>0</v>
      </c>
      <c r="G35" s="133">
        <v>0</v>
      </c>
      <c r="H35" s="150">
        <f>SUM(C35+D35+E35+F35+G35)</f>
        <v>0</v>
      </c>
      <c r="I35" s="39"/>
    </row>
    <row r="36" spans="1:9" ht="30" customHeight="1">
      <c r="A36" s="140"/>
      <c r="B36" s="137" t="s">
        <v>93</v>
      </c>
      <c r="C36" s="232">
        <v>0</v>
      </c>
      <c r="D36" s="232">
        <v>0</v>
      </c>
      <c r="E36" s="232">
        <v>0</v>
      </c>
      <c r="F36" s="135">
        <v>0</v>
      </c>
      <c r="G36" s="138">
        <v>0</v>
      </c>
      <c r="H36" s="150">
        <f t="shared" ref="H36:H37" si="29">SUM(C36+D36+E36+F36+G36)</f>
        <v>0</v>
      </c>
      <c r="I36" s="39"/>
    </row>
    <row r="37" spans="1:9" ht="30" customHeight="1">
      <c r="A37" s="140"/>
      <c r="B37" s="137" t="s">
        <v>92</v>
      </c>
      <c r="C37" s="232">
        <v>0</v>
      </c>
      <c r="D37" s="232">
        <v>0</v>
      </c>
      <c r="E37" s="232">
        <v>0</v>
      </c>
      <c r="F37" s="135">
        <v>0</v>
      </c>
      <c r="G37" s="138">
        <v>0</v>
      </c>
      <c r="H37" s="150">
        <f t="shared" si="29"/>
        <v>0</v>
      </c>
      <c r="I37" s="39"/>
    </row>
    <row r="38" spans="1:9" ht="30" customHeight="1" thickBot="1">
      <c r="A38" s="140"/>
      <c r="B38" s="143" t="s">
        <v>131</v>
      </c>
      <c r="C38" s="299">
        <f>C34-C35-C36-C37</f>
        <v>0</v>
      </c>
      <c r="D38" s="299">
        <f t="shared" ref="D38" si="30">D34-D35-D36-D37</f>
        <v>0</v>
      </c>
      <c r="E38" s="299">
        <f t="shared" ref="E38" si="31">E34-E35-E36-E37</f>
        <v>0</v>
      </c>
      <c r="F38" s="299">
        <f t="shared" ref="F38" si="32">F34-F35-F36-F37</f>
        <v>0</v>
      </c>
      <c r="G38" s="300">
        <f t="shared" ref="G38" si="33">G34-G35-G36-G37</f>
        <v>0</v>
      </c>
      <c r="H38" s="295">
        <f t="shared" ref="H38" si="34">H34-H35-H36-H37</f>
        <v>0</v>
      </c>
      <c r="I38" s="39"/>
    </row>
    <row r="39" spans="1:9" ht="44.25" customHeight="1" thickBot="1">
      <c r="A39" s="141"/>
      <c r="B39" s="143" t="s">
        <v>90</v>
      </c>
      <c r="C39" s="298" t="e">
        <f>C38*100/C34</f>
        <v>#DIV/0!</v>
      </c>
      <c r="D39" s="298" t="e">
        <f t="shared" ref="D39" si="35">D38*100/D34</f>
        <v>#DIV/0!</v>
      </c>
      <c r="E39" s="298" t="e">
        <f t="shared" ref="E39" si="36">E38*100/E34</f>
        <v>#DIV/0!</v>
      </c>
      <c r="F39" s="298" t="e">
        <f t="shared" ref="F39" si="37">F38*100/F34</f>
        <v>#DIV/0!</v>
      </c>
      <c r="G39" s="298" t="e">
        <f t="shared" ref="G39" si="38">G38*100/G34</f>
        <v>#DIV/0!</v>
      </c>
      <c r="H39" s="148" t="e">
        <f>(H34-H35-H36-H37)*100/H34</f>
        <v>#DIV/0!</v>
      </c>
      <c r="I39" s="39"/>
    </row>
    <row r="40" spans="1:9" ht="48.75" customHeight="1">
      <c r="A40" s="445" t="s">
        <v>86</v>
      </c>
      <c r="B40" s="446"/>
      <c r="C40" s="131">
        <f>C10+C16+C22+C28+C34</f>
        <v>0</v>
      </c>
      <c r="D40" s="131">
        <f t="shared" ref="D40:G40" si="39">D10+D16+D22+D28+D34</f>
        <v>0</v>
      </c>
      <c r="E40" s="131">
        <f t="shared" si="39"/>
        <v>0</v>
      </c>
      <c r="F40" s="131">
        <f t="shared" si="39"/>
        <v>0</v>
      </c>
      <c r="G40" s="131">
        <f t="shared" si="39"/>
        <v>0</v>
      </c>
      <c r="H40" s="301">
        <f>C40+D40+E40+F40+G40</f>
        <v>0</v>
      </c>
      <c r="I40" s="39"/>
    </row>
    <row r="41" spans="1:9" ht="48" customHeight="1">
      <c r="A41" s="447" t="s">
        <v>87</v>
      </c>
      <c r="B41" s="448"/>
      <c r="C41" s="149">
        <f>C11+C12+C13+C17+C18+C19+C23+C24+C25+C29+C30+C31+C35+C36+C37</f>
        <v>0</v>
      </c>
      <c r="D41" s="149">
        <f t="shared" ref="D41:G41" si="40">D11+D12+D13+D17+D18+D19+D23+D24+D25+D29+D30+D31+D35+D36+D37</f>
        <v>0</v>
      </c>
      <c r="E41" s="149">
        <f t="shared" si="40"/>
        <v>0</v>
      </c>
      <c r="F41" s="149">
        <f t="shared" si="40"/>
        <v>0</v>
      </c>
      <c r="G41" s="149">
        <f t="shared" si="40"/>
        <v>0</v>
      </c>
      <c r="H41" s="301">
        <f>C41+D41+E41+F41+G41</f>
        <v>0</v>
      </c>
      <c r="I41" s="39"/>
    </row>
    <row r="42" spans="1:9" ht="33.75" customHeight="1" thickBot="1">
      <c r="A42" s="449" t="s">
        <v>90</v>
      </c>
      <c r="B42" s="450"/>
      <c r="C42" s="146" t="e">
        <f>(C40-C41)*100/C40</f>
        <v>#DIV/0!</v>
      </c>
      <c r="D42" s="146" t="e">
        <f t="shared" ref="D42:G42" si="41">(D40-D41)*100/D40</f>
        <v>#DIV/0!</v>
      </c>
      <c r="E42" s="146" t="e">
        <f t="shared" si="41"/>
        <v>#DIV/0!</v>
      </c>
      <c r="F42" s="146" t="e">
        <f t="shared" si="41"/>
        <v>#DIV/0!</v>
      </c>
      <c r="G42" s="302" t="e">
        <f t="shared" si="41"/>
        <v>#DIV/0!</v>
      </c>
      <c r="H42" s="303" t="e">
        <f t="shared" ref="H42" si="42">(H40-H41)*100/H40</f>
        <v>#DIV/0!</v>
      </c>
      <c r="I42" s="134"/>
    </row>
    <row r="43" spans="1:9" ht="30" customHeight="1">
      <c r="A43" s="43" t="s">
        <v>88</v>
      </c>
      <c r="B43" s="4"/>
      <c r="C43" s="4"/>
      <c r="D43" s="4"/>
      <c r="E43" s="4"/>
      <c r="F43" s="444"/>
      <c r="G43" s="444"/>
      <c r="H43" s="444"/>
    </row>
    <row r="44" spans="1:9" ht="13.5" customHeight="1">
      <c r="F44" s="32"/>
      <c r="G44" s="32"/>
      <c r="H44" s="32"/>
    </row>
    <row r="45" spans="1:9" ht="30" customHeight="1">
      <c r="A45" s="29" t="s">
        <v>18</v>
      </c>
    </row>
    <row r="47" spans="1:9" ht="54" customHeight="1" thickBot="1">
      <c r="A47" s="395"/>
      <c r="B47" s="396"/>
      <c r="C47" s="396"/>
      <c r="D47" s="396"/>
      <c r="E47" s="396"/>
      <c r="F47" s="395"/>
      <c r="G47" s="396"/>
      <c r="H47" s="397"/>
    </row>
    <row r="48" spans="1:9" ht="50.25" customHeight="1">
      <c r="A48" s="398" t="s">
        <v>65</v>
      </c>
      <c r="B48" s="399"/>
      <c r="C48" s="399"/>
      <c r="D48" s="399"/>
      <c r="E48" s="399"/>
      <c r="F48" s="398" t="s">
        <v>29</v>
      </c>
      <c r="G48" s="399"/>
      <c r="H48" s="400"/>
    </row>
  </sheetData>
  <sheetProtection password="CDD0" sheet="1" objects="1" scenarios="1" selectLockedCells="1"/>
  <mergeCells count="15">
    <mergeCell ref="A7:B7"/>
    <mergeCell ref="C7:H7"/>
    <mergeCell ref="F43:H43"/>
    <mergeCell ref="F47:H47"/>
    <mergeCell ref="F48:H48"/>
    <mergeCell ref="A47:E47"/>
    <mergeCell ref="A48:E48"/>
    <mergeCell ref="A40:B40"/>
    <mergeCell ref="A41:B41"/>
    <mergeCell ref="A42:B42"/>
    <mergeCell ref="A1:I1"/>
    <mergeCell ref="A3:B3"/>
    <mergeCell ref="C3:H3"/>
    <mergeCell ref="A5:B5"/>
    <mergeCell ref="C5:H5"/>
  </mergeCells>
  <pageMargins left="0.70866141732283472" right="1.2204724409448819" top="1.1417322834645669" bottom="0.78740157480314965" header="0.31496062992125984" footer="0.31496062992125984"/>
  <pageSetup paperSize="9" scale="49" fitToWidth="0" orientation="portrait" r:id="rId1"/>
  <headerFooter>
    <oddHeader>&amp;R&amp;G</oddHeader>
    <oddFooter>Seite &amp;P&amp;R&amp;A</oddFooter>
  </headerFooter>
  <rowBreaks count="1" manualBreakCount="1">
    <brk id="27" max="7"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BC3DA84-B805-4037-9922-999A57C7F1F1}"/>
</file>

<file path=customXml/itemProps2.xml><?xml version="1.0" encoding="utf-8"?>
<ds:datastoreItem xmlns:ds="http://schemas.openxmlformats.org/officeDocument/2006/customXml" ds:itemID="{EE603FA7-6353-4FA9-B49D-548AA2E8D814}"/>
</file>

<file path=customXml/itemProps3.xml><?xml version="1.0" encoding="utf-8"?>
<ds:datastoreItem xmlns:ds="http://schemas.openxmlformats.org/officeDocument/2006/customXml" ds:itemID="{103A472A-F9F5-4C97-B629-C6EE230E24A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21</vt:i4>
      </vt:variant>
    </vt:vector>
  </HeadingPairs>
  <TitlesOfParts>
    <vt:vector size="31" baseType="lpstr">
      <vt:lpstr>Übersicht</vt:lpstr>
      <vt:lpstr>FW Plan</vt:lpstr>
      <vt:lpstr>F1 Plan</vt:lpstr>
      <vt:lpstr>F2 Plan</vt:lpstr>
      <vt:lpstr>F3 Plan</vt:lpstr>
      <vt:lpstr>F4 Plan</vt:lpstr>
      <vt:lpstr>Finanzierungsplan</vt:lpstr>
      <vt:lpstr>Checkliste</vt:lpstr>
      <vt:lpstr>Übersicht PLAN IST</vt:lpstr>
      <vt:lpstr>Erklärung</vt:lpstr>
      <vt:lpstr>Checkliste!Druckbereich</vt:lpstr>
      <vt:lpstr>Erklärung!Druckbereich</vt:lpstr>
      <vt:lpstr>'F1 Plan'!Druckbereich</vt:lpstr>
      <vt:lpstr>'F2 Plan'!Druckbereich</vt:lpstr>
      <vt:lpstr>'F3 Plan'!Druckbereich</vt:lpstr>
      <vt:lpstr>'F4 Plan'!Druckbereich</vt:lpstr>
      <vt:lpstr>Finanzierungsplan!Druckbereich</vt:lpstr>
      <vt:lpstr>'FW Plan'!Druckbereich</vt:lpstr>
      <vt:lpstr>Übersicht!Druckbereich</vt:lpstr>
      <vt:lpstr>'Übersicht PLAN IST'!Druckbereich</vt:lpstr>
      <vt:lpstr>'FW Plan'!InkindLeistungen</vt:lpstr>
      <vt:lpstr>'F1 Plan'!Personalkosten</vt:lpstr>
      <vt:lpstr>'F2 Plan'!Personalkosten</vt:lpstr>
      <vt:lpstr>'F3 Plan'!Personalkosten</vt:lpstr>
      <vt:lpstr>'F4 Plan'!Personalkosten</vt:lpstr>
      <vt:lpstr>'FW Plan'!Personalkosten</vt:lpstr>
      <vt:lpstr>'F1 Plan'!SachMaterialkosten</vt:lpstr>
      <vt:lpstr>'F2 Plan'!SachMaterialkosten</vt:lpstr>
      <vt:lpstr>'F3 Plan'!SachMaterialkosten</vt:lpstr>
      <vt:lpstr>'F4 Plan'!SachMaterialkosten</vt:lpstr>
      <vt:lpstr>'FW Plan'!SachMaterialkosten</vt:lpstr>
    </vt:vector>
  </TitlesOfParts>
  <Company>Land Salzburg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Madeleine Koch</dc:creator>
  <cp:lastModifiedBy>Koch Madeleine</cp:lastModifiedBy>
  <cp:lastPrinted>2018-09-13T07:29:34Z</cp:lastPrinted>
  <dcterms:created xsi:type="dcterms:W3CDTF">2017-07-21T06:47:14Z</dcterms:created>
  <dcterms:modified xsi:type="dcterms:W3CDTF">2018-09-13T07:53:10Z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0x01010053E66A91399DEE45B1D8E7C32E0ABEE5</vt:lpwstr>
  </property>
</Properties>
</file>