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20101amp\Arbeitsmarkt\Schwerpunkt_MNT_MINT\MINT-Call\MINT-Call_2026\Ausschreibungsunterlage\"/>
    </mc:Choice>
  </mc:AlternateContent>
  <xr:revisionPtr revIDLastSave="0" documentId="13_ncr:1_{FDFC0E86-0449-40EC-98D2-FE8C9751EA82}" xr6:coauthVersionLast="47" xr6:coauthVersionMax="47" xr10:uidLastSave="{00000000-0000-0000-0000-000000000000}"/>
  <bookViews>
    <workbookView xWindow="-108" yWindow="-108" windowWidth="23256" windowHeight="12456" xr2:uid="{8B902E3C-D7CC-468C-9C58-AB4B5D46209E}"/>
  </bookViews>
  <sheets>
    <sheet name="Projektkosten" sheetId="3" r:id="rId1"/>
    <sheet name="Projektfinanzieru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4" l="1"/>
  <c r="F32" i="4"/>
  <c r="D32" i="4"/>
  <c r="B32" i="4"/>
  <c r="F49" i="4"/>
  <c r="J48" i="4"/>
  <c r="H42" i="4"/>
  <c r="F42" i="4"/>
  <c r="D42" i="4"/>
  <c r="B42" i="4"/>
  <c r="B49" i="4" s="1"/>
  <c r="H36" i="4"/>
  <c r="H49" i="4" s="1"/>
  <c r="F36" i="4"/>
  <c r="D36" i="4"/>
  <c r="D49" i="4" s="1"/>
  <c r="B36" i="4"/>
  <c r="J22" i="4"/>
  <c r="H16" i="4"/>
  <c r="F16" i="4"/>
  <c r="D16" i="4"/>
  <c r="B16" i="4"/>
  <c r="H10" i="4"/>
  <c r="F10" i="4"/>
  <c r="D10" i="4"/>
  <c r="D23" i="4" s="1"/>
  <c r="B10" i="4"/>
  <c r="B23" i="4" s="1"/>
  <c r="H50" i="3"/>
  <c r="F50" i="3"/>
  <c r="D50" i="3"/>
  <c r="B50" i="3"/>
  <c r="J50" i="3" s="1"/>
  <c r="H40" i="3"/>
  <c r="F40" i="3"/>
  <c r="F37" i="3" s="1"/>
  <c r="D40" i="3"/>
  <c r="D37" i="3" s="1"/>
  <c r="B40" i="3"/>
  <c r="J39" i="3"/>
  <c r="J38" i="3"/>
  <c r="H37" i="3"/>
  <c r="B37" i="3"/>
  <c r="H19" i="3"/>
  <c r="F19" i="3"/>
  <c r="D19" i="3"/>
  <c r="B19" i="3"/>
  <c r="H9" i="3"/>
  <c r="H6" i="3" s="1"/>
  <c r="F9" i="3"/>
  <c r="F6" i="3" s="1"/>
  <c r="F6" i="4" s="1"/>
  <c r="D9" i="3"/>
  <c r="B9" i="3"/>
  <c r="J8" i="3"/>
  <c r="J7" i="3"/>
  <c r="J32" i="4" l="1"/>
  <c r="F23" i="4"/>
  <c r="H23" i="4"/>
  <c r="J36" i="4"/>
  <c r="J42" i="4"/>
  <c r="J16" i="4"/>
  <c r="J10" i="4"/>
  <c r="H6" i="4"/>
  <c r="D6" i="3"/>
  <c r="D6" i="4" s="1"/>
  <c r="J19" i="3"/>
  <c r="B6" i="3"/>
  <c r="B6" i="4" s="1"/>
  <c r="J9" i="3"/>
  <c r="J37" i="3"/>
  <c r="J40" i="3"/>
  <c r="J23" i="4" l="1"/>
  <c r="J49" i="4"/>
  <c r="H35" i="4"/>
  <c r="H33" i="4" s="1"/>
  <c r="H34" i="4" s="1"/>
  <c r="F35" i="4"/>
  <c r="F33" i="4" s="1"/>
  <c r="F34" i="4" s="1"/>
  <c r="D35" i="4"/>
  <c r="D33" i="4" s="1"/>
  <c r="D34" i="4" s="1"/>
  <c r="B35" i="4"/>
  <c r="B33" i="4" s="1"/>
  <c r="J6" i="4"/>
  <c r="J6" i="3"/>
  <c r="J35" i="4" l="1"/>
  <c r="F9" i="4"/>
  <c r="F7" i="4" s="1"/>
  <c r="F8" i="4" s="1"/>
  <c r="D9" i="4"/>
  <c r="D7" i="4" s="1"/>
  <c r="D8" i="4" s="1"/>
  <c r="B9" i="4"/>
  <c r="B7" i="4" s="1"/>
  <c r="B8" i="4" s="1"/>
  <c r="H9" i="4"/>
  <c r="H7" i="4" s="1"/>
  <c r="H8" i="4" s="1"/>
  <c r="J33" i="4"/>
  <c r="J34" i="4" s="1"/>
  <c r="B34" i="4"/>
  <c r="J9" i="4" l="1"/>
  <c r="J7" i="4"/>
  <c r="J8" i="4" s="1"/>
</calcChain>
</file>

<file path=xl/sharedStrings.xml><?xml version="1.0" encoding="utf-8"?>
<sst xmlns="http://schemas.openxmlformats.org/spreadsheetml/2006/main" count="217" uniqueCount="79">
  <si>
    <t>Kostenkategorie</t>
  </si>
  <si>
    <t>Summe</t>
  </si>
  <si>
    <t xml:space="preserve">Sach- und Materialkosten SMK </t>
  </si>
  <si>
    <t>SMK Einzelposten 1</t>
  </si>
  <si>
    <t>SMK Einzelposten 2</t>
  </si>
  <si>
    <t>SMK Einzelposten 3</t>
  </si>
  <si>
    <t>SMK Einzelposten 4</t>
  </si>
  <si>
    <t>SMK Einzelposten 5</t>
  </si>
  <si>
    <t>SMK Einzelposten 6</t>
  </si>
  <si>
    <t>SMK Einzelposten 7</t>
  </si>
  <si>
    <t>SMK Einzelposten 8</t>
  </si>
  <si>
    <t>SMK weitere (zusammengefasst)</t>
  </si>
  <si>
    <t>Gesamtkosten</t>
  </si>
  <si>
    <t>Externe Expertise und Dientsleistungen EED</t>
  </si>
  <si>
    <t>EED Einzelposten 1</t>
  </si>
  <si>
    <t>EED Einzelposten 2</t>
  </si>
  <si>
    <t>EED Einzelposten 3</t>
  </si>
  <si>
    <t>EED Einzelposten 4</t>
  </si>
  <si>
    <t>EED Einzelposten 5</t>
  </si>
  <si>
    <t>EED Einzelposten 6</t>
  </si>
  <si>
    <t>EED Einzelposten 7</t>
  </si>
  <si>
    <t>EED Einzelposten 8</t>
  </si>
  <si>
    <t>EED weitere (zusammengefasst)</t>
  </si>
  <si>
    <t>Kurzbeschreibung</t>
  </si>
  <si>
    <t>Kosten in €</t>
  </si>
  <si>
    <t>Befüllbeispiel</t>
  </si>
  <si>
    <t>Es werden keine PK abgerechnet</t>
  </si>
  <si>
    <t>Mitarbeiter 1 (30%), Mitarbeiterin 2 (5%)</t>
  </si>
  <si>
    <t>Mitarbeiterin 1 (10%)</t>
  </si>
  <si>
    <t>3D Drucker (2x)</t>
  </si>
  <si>
    <t>Verbrauchsmaterialen</t>
  </si>
  <si>
    <t>Laserstifte</t>
  </si>
  <si>
    <t xml:space="preserve">Verbrauchsmaterialen </t>
  </si>
  <si>
    <t>Raummiete MINT-Labor</t>
  </si>
  <si>
    <t>Catering</t>
  </si>
  <si>
    <t>Kongressmiete</t>
  </si>
  <si>
    <t>Folder MINTactive (Gestaltung &amp; Druck)</t>
  </si>
  <si>
    <t>Name:</t>
  </si>
  <si>
    <t>MINT-Wind</t>
  </si>
  <si>
    <t>MINT-Welle</t>
  </si>
  <si>
    <t>MINT-Reigen</t>
  </si>
  <si>
    <t>MINT-Atem</t>
  </si>
  <si>
    <t>Gesamtfinanzierung</t>
  </si>
  <si>
    <t>Kontrolle (Gesamtkosten minus Gesamtfinanzierung muss 0 sein)</t>
  </si>
  <si>
    <t>Dritt-Fördermittel</t>
  </si>
  <si>
    <t>Mittelherkunft</t>
  </si>
  <si>
    <t>Dritt-Fördermittel 1</t>
  </si>
  <si>
    <t>Dritt-Fördermittel 2</t>
  </si>
  <si>
    <t>Dritt-Fördermittel 3</t>
  </si>
  <si>
    <t>Dritt-Fördermittel 4</t>
  </si>
  <si>
    <t>Dritt-Fördermittel 5</t>
  </si>
  <si>
    <t>Sponsoring</t>
  </si>
  <si>
    <t>Sponsoring 1</t>
  </si>
  <si>
    <t>Sponsoring 2</t>
  </si>
  <si>
    <t>Sponsoring 3</t>
  </si>
  <si>
    <t>Sponsoring 4</t>
  </si>
  <si>
    <t>Sponsoring 5</t>
  </si>
  <si>
    <t>Eigenmittel</t>
  </si>
  <si>
    <t>Eigenmitel</t>
  </si>
  <si>
    <t xml:space="preserve">Mittelherkunft </t>
  </si>
  <si>
    <t>Finanzierung</t>
  </si>
  <si>
    <t>Land Salzburg</t>
  </si>
  <si>
    <t>PROJEKTFINANZIERUNG</t>
  </si>
  <si>
    <t>PROJEKTKOSTEN</t>
  </si>
  <si>
    <t>Sponsor XY</t>
  </si>
  <si>
    <t>Stadt XY</t>
  </si>
  <si>
    <t>Stiftung XY</t>
  </si>
  <si>
    <t>Leitpartner/in</t>
  </si>
  <si>
    <t>Projektpartner/in 1</t>
  </si>
  <si>
    <t>Projektpartner/in 2</t>
  </si>
  <si>
    <t>Projektpartner/in 3</t>
  </si>
  <si>
    <t>Bundesministerium XY</t>
  </si>
  <si>
    <t>Es sind nur die weißen Felder zu befüllen!</t>
  </si>
  <si>
    <t>Mitarbeiterin 1 (15%)</t>
  </si>
  <si>
    <t xml:space="preserve">Personalkosten </t>
  </si>
  <si>
    <t xml:space="preserve">Overhead- und Reisekosten (bis zu 10% der Gesamtkosten, max. aber 3.600 €) </t>
  </si>
  <si>
    <t>Beantragte MINT-Förderung (insg. max. 30.000 €)</t>
  </si>
  <si>
    <t>Dritt- und Eigenmittel gesamt</t>
  </si>
  <si>
    <t>Hinweis: Soll die MINT-Förderung des Landes Salzburg analog zu den Projektausgaben der einzelnen Partner/innen aufgeteilt werden, bitte zuerst das Tabellenblatt "Projektkosten" ausfüllen, dann wird die Landesförderung pro Partner/in automatisch berechnet; Sollten die Landesmittel nicht analog zu den Projektkosten der Partner/innen aufgeteilt werden, bitte die jeweils in der Zeile "Beantragte MINT-Förderung" hinterlegte Formel mit dem gewünschten Landesförderbetrag überschreiben (grüne Felder). Dabei bitte beachten: Die Landesförderung darf in Summe 30.000 € nicht übersteigen, Dritt- und Eigenmittel müssen insgesamt mindestens 20% der beantragten Förderung ausmachen.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</si>
</sst>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4"/>
      <color theme="1"/>
      <name val="Trebuchet MS"/>
      <family val="2"/>
    </font>
    <font>
      <b/>
      <sz val="14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lef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14" xfId="0" applyNumberFormat="1" applyFont="1" applyBorder="1" applyAlignment="1" applyProtection="1">
      <alignment horizontal="left" vertical="center" wrapText="1"/>
      <protection locked="0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 applyProtection="1">
      <alignment horizontal="left" vertical="center" wrapText="1"/>
      <protection locked="0"/>
    </xf>
    <xf numFmtId="3" fontId="3" fillId="0" borderId="10" xfId="0" applyNumberFormat="1" applyFont="1" applyBorder="1" applyAlignment="1" applyProtection="1">
      <alignment horizontal="right" vertical="center"/>
      <protection locked="0"/>
    </xf>
    <xf numFmtId="3" fontId="3" fillId="0" borderId="1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/>
    <xf numFmtId="0" fontId="0" fillId="0" borderId="0" xfId="0" applyProtection="1"/>
    <xf numFmtId="0" fontId="4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wrapText="1"/>
    </xf>
    <xf numFmtId="0" fontId="3" fillId="2" borderId="12" xfId="0" applyFont="1" applyFill="1" applyBorder="1" applyAlignment="1" applyProtection="1">
      <alignment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11" xfId="0" applyFont="1" applyFill="1" applyBorder="1" applyAlignment="1" applyProtection="1">
      <alignment vertical="center" wrapText="1"/>
    </xf>
    <xf numFmtId="3" fontId="4" fillId="2" borderId="16" xfId="0" applyNumberFormat="1" applyFont="1" applyFill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vertical="center" wrapText="1"/>
    </xf>
    <xf numFmtId="3" fontId="4" fillId="2" borderId="1" xfId="0" applyNumberFormat="1" applyFont="1" applyFill="1" applyBorder="1" applyAlignment="1" applyProtection="1">
      <alignment vertical="center" wrapText="1"/>
    </xf>
    <xf numFmtId="3" fontId="2" fillId="2" borderId="16" xfId="0" applyNumberFormat="1" applyFont="1" applyFill="1" applyBorder="1" applyAlignment="1" applyProtection="1">
      <alignment horizontal="right" vertical="center"/>
    </xf>
    <xf numFmtId="3" fontId="2" fillId="2" borderId="17" xfId="0" applyNumberFormat="1" applyFont="1" applyFill="1" applyBorder="1" applyAlignment="1" applyProtection="1">
      <alignment horizontal="right" vertical="center"/>
    </xf>
    <xf numFmtId="3" fontId="1" fillId="2" borderId="1" xfId="0" applyNumberFormat="1" applyFont="1" applyFill="1" applyBorder="1" applyAlignment="1" applyProtection="1">
      <alignment vertical="center"/>
    </xf>
    <xf numFmtId="0" fontId="6" fillId="0" borderId="0" xfId="0" applyFont="1" applyProtection="1"/>
    <xf numFmtId="0" fontId="5" fillId="0" borderId="9" xfId="0" applyFont="1" applyFill="1" applyBorder="1" applyAlignment="1" applyProtection="1">
      <alignment horizontal="left" vertical="center" wrapText="1"/>
    </xf>
    <xf numFmtId="3" fontId="2" fillId="0" borderId="16" xfId="0" applyNumberFormat="1" applyFont="1" applyBorder="1" applyAlignment="1" applyProtection="1">
      <alignment horizontal="right" vertical="center"/>
    </xf>
    <xf numFmtId="3" fontId="2" fillId="0" borderId="17" xfId="0" applyNumberFormat="1" applyFont="1" applyBorder="1" applyAlignment="1" applyProtection="1">
      <alignment horizontal="left" vertical="center" wrapText="1"/>
    </xf>
    <xf numFmtId="3" fontId="3" fillId="0" borderId="13" xfId="0" applyNumberFormat="1" applyFont="1" applyBorder="1" applyAlignment="1" applyProtection="1">
      <alignment horizontal="right" vertical="center"/>
    </xf>
    <xf numFmtId="3" fontId="3" fillId="0" borderId="14" xfId="0" applyNumberFormat="1" applyFont="1" applyBorder="1" applyAlignment="1" applyProtection="1">
      <alignment horizontal="left" vertical="center" wrapText="1"/>
    </xf>
    <xf numFmtId="3" fontId="3" fillId="0" borderId="8" xfId="0" applyNumberFormat="1" applyFont="1" applyBorder="1" applyAlignment="1" applyProtection="1">
      <alignment horizontal="right" vertical="center"/>
    </xf>
    <xf numFmtId="3" fontId="3" fillId="0" borderId="9" xfId="0" applyNumberFormat="1" applyFont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/>
    </xf>
    <xf numFmtId="3" fontId="3" fillId="0" borderId="11" xfId="0" applyNumberFormat="1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left" vertical="center" wrapText="1"/>
    </xf>
    <xf numFmtId="3" fontId="4" fillId="5" borderId="16" xfId="0" applyNumberFormat="1" applyFont="1" applyFill="1" applyBorder="1" applyAlignment="1" applyProtection="1">
      <alignment horizontal="right" vertical="center"/>
      <protection locked="0"/>
    </xf>
    <xf numFmtId="3" fontId="4" fillId="3" borderId="16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wrapText="1"/>
    </xf>
    <xf numFmtId="3" fontId="5" fillId="4" borderId="16" xfId="0" applyNumberFormat="1" applyFont="1" applyFill="1" applyBorder="1" applyAlignment="1" applyProtection="1">
      <alignment vertical="center" wrapText="1"/>
    </xf>
    <xf numFmtId="0" fontId="5" fillId="4" borderId="17" xfId="0" applyFont="1" applyFill="1" applyBorder="1" applyAlignment="1" applyProtection="1">
      <alignment vertical="center" wrapText="1"/>
    </xf>
    <xf numFmtId="3" fontId="5" fillId="4" borderId="1" xfId="0" applyNumberFormat="1" applyFont="1" applyFill="1" applyBorder="1" applyAlignment="1" applyProtection="1">
      <alignment vertical="center" wrapText="1"/>
    </xf>
    <xf numFmtId="3" fontId="4" fillId="2" borderId="17" xfId="0" applyNumberFormat="1" applyFont="1" applyFill="1" applyBorder="1" applyAlignment="1" applyProtection="1">
      <alignment horizontal="left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3" fontId="4" fillId="5" borderId="16" xfId="0" applyNumberFormat="1" applyFont="1" applyFill="1" applyBorder="1" applyAlignment="1" applyProtection="1">
      <alignment horizontal="right" vertical="center"/>
    </xf>
    <xf numFmtId="3" fontId="4" fillId="3" borderId="16" xfId="0" applyNumberFormat="1" applyFont="1" applyFill="1" applyBorder="1" applyAlignment="1" applyProtection="1">
      <alignment horizontal="right" vertical="center"/>
    </xf>
    <xf numFmtId="3" fontId="2" fillId="0" borderId="16" xfId="0" applyNumberFormat="1" applyFont="1" applyFill="1" applyBorder="1" applyAlignment="1" applyProtection="1">
      <alignment horizontal="right" vertical="center"/>
    </xf>
    <xf numFmtId="3" fontId="2" fillId="0" borderId="17" xfId="0" applyNumberFormat="1" applyFont="1" applyFill="1" applyBorder="1" applyAlignment="1" applyProtection="1">
      <alignment horizontal="right" vertical="center"/>
    </xf>
    <xf numFmtId="0" fontId="4" fillId="6" borderId="1" xfId="0" applyFont="1" applyFill="1" applyBorder="1" applyAlignment="1" applyProtection="1">
      <alignment wrapText="1"/>
    </xf>
    <xf numFmtId="0" fontId="3" fillId="6" borderId="3" xfId="0" applyFont="1" applyFill="1" applyBorder="1" applyAlignment="1" applyProtection="1">
      <alignment wrapText="1"/>
    </xf>
    <xf numFmtId="0" fontId="3" fillId="6" borderId="12" xfId="0" applyFont="1" applyFill="1" applyBorder="1" applyAlignment="1" applyProtection="1">
      <alignment wrapText="1"/>
    </xf>
    <xf numFmtId="3" fontId="4" fillId="6" borderId="16" xfId="0" applyNumberFormat="1" applyFont="1" applyFill="1" applyBorder="1" applyAlignment="1" applyProtection="1">
      <alignment horizontal="right" vertical="center"/>
    </xf>
    <xf numFmtId="3" fontId="4" fillId="6" borderId="17" xfId="0" applyNumberFormat="1" applyFont="1" applyFill="1" applyBorder="1" applyAlignment="1" applyProtection="1">
      <alignment horizontal="left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7" xfId="0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wrapText="1"/>
    </xf>
  </cellXfs>
  <cellStyles count="1">
    <cellStyle name="Standard" xfId="0" builtinId="0"/>
  </cellStyles>
  <dxfs count="1">
    <dxf>
      <font>
        <color rgb="FF00B050"/>
      </font>
    </dxf>
  </dxfs>
  <tableStyles count="0" defaultTableStyle="TableStyleMedium2" defaultPivotStyle="PivotStyleLight16"/>
  <colors>
    <mruColors>
      <color rgb="FFE6E6E6"/>
      <color rgb="FFE0E0E0"/>
      <color rgb="FFD1D1D1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7CDB-EFBC-48B5-8CA5-E37B72C6643E}">
  <dimension ref="A1:J59"/>
  <sheetViews>
    <sheetView tabSelected="1" workbookViewId="0">
      <selection activeCell="E4" sqref="E4"/>
    </sheetView>
  </sheetViews>
  <sheetFormatPr baseColWidth="10" defaultColWidth="11" defaultRowHeight="14.4" x14ac:dyDescent="0.3"/>
  <cols>
    <col min="1" max="1" width="29" style="1" customWidth="1"/>
    <col min="2" max="2" width="12.44140625" style="1" customWidth="1"/>
    <col min="3" max="3" width="27.109375" style="1" customWidth="1"/>
    <col min="4" max="4" width="12.44140625" style="1" customWidth="1"/>
    <col min="5" max="5" width="27.109375" style="1" customWidth="1"/>
    <col min="6" max="6" width="12.44140625" style="1" customWidth="1"/>
    <col min="7" max="7" width="27.109375" style="1" customWidth="1"/>
    <col min="8" max="8" width="12.44140625" style="1" customWidth="1"/>
    <col min="9" max="9" width="27.109375" style="1" customWidth="1"/>
    <col min="10" max="16384" width="11" style="1"/>
  </cols>
  <sheetData>
    <row r="1" spans="1:10" ht="18.75" x14ac:dyDescent="0.3">
      <c r="A1" s="15" t="s">
        <v>63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 thickBo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s="2" customFormat="1" ht="16.2" customHeight="1" x14ac:dyDescent="0.35">
      <c r="A3" s="76" t="s">
        <v>0</v>
      </c>
      <c r="B3" s="71" t="s">
        <v>67</v>
      </c>
      <c r="C3" s="72"/>
      <c r="D3" s="71" t="s">
        <v>68</v>
      </c>
      <c r="E3" s="72"/>
      <c r="F3" s="71" t="s">
        <v>69</v>
      </c>
      <c r="G3" s="72"/>
      <c r="H3" s="71" t="s">
        <v>70</v>
      </c>
      <c r="I3" s="72"/>
      <c r="J3" s="79" t="s">
        <v>1</v>
      </c>
    </row>
    <row r="4" spans="1:10" s="2" customFormat="1" ht="16.2" customHeight="1" x14ac:dyDescent="0.35">
      <c r="A4" s="77"/>
      <c r="B4" s="23" t="s">
        <v>37</v>
      </c>
      <c r="C4" s="3"/>
      <c r="D4" s="23" t="s">
        <v>37</v>
      </c>
      <c r="E4" s="3"/>
      <c r="F4" s="23" t="s">
        <v>37</v>
      </c>
      <c r="G4" s="3"/>
      <c r="H4" s="23" t="s">
        <v>37</v>
      </c>
      <c r="I4" s="3"/>
      <c r="J4" s="80"/>
    </row>
    <row r="5" spans="1:10" s="2" customFormat="1" ht="33" thickBot="1" x14ac:dyDescent="0.4">
      <c r="A5" s="78"/>
      <c r="B5" s="24" t="s">
        <v>24</v>
      </c>
      <c r="C5" s="25" t="s">
        <v>23</v>
      </c>
      <c r="D5" s="24" t="s">
        <v>24</v>
      </c>
      <c r="E5" s="25" t="s">
        <v>23</v>
      </c>
      <c r="F5" s="24" t="s">
        <v>24</v>
      </c>
      <c r="G5" s="25" t="s">
        <v>23</v>
      </c>
      <c r="H5" s="24" t="s">
        <v>24</v>
      </c>
      <c r="I5" s="25" t="s">
        <v>23</v>
      </c>
      <c r="J5" s="81"/>
    </row>
    <row r="6" spans="1:10" s="2" customFormat="1" ht="18.75" thickBot="1" x14ac:dyDescent="0.4">
      <c r="A6" s="17" t="s">
        <v>12</v>
      </c>
      <c r="B6" s="26">
        <f>B7+B8+B9+B19</f>
        <v>0</v>
      </c>
      <c r="C6" s="27"/>
      <c r="D6" s="26">
        <f>D7+D8+D9+D19</f>
        <v>0</v>
      </c>
      <c r="E6" s="27"/>
      <c r="F6" s="26">
        <f>F7+F8+F9+F19</f>
        <v>0</v>
      </c>
      <c r="G6" s="27"/>
      <c r="H6" s="26">
        <f>H7+H8+H9+H19</f>
        <v>0</v>
      </c>
      <c r="I6" s="27"/>
      <c r="J6" s="28">
        <f>J7+J8+J9+J19</f>
        <v>0</v>
      </c>
    </row>
    <row r="7" spans="1:10" ht="18" thickBot="1" x14ac:dyDescent="0.4">
      <c r="A7" s="18" t="s">
        <v>74</v>
      </c>
      <c r="B7" s="4"/>
      <c r="C7" s="5"/>
      <c r="D7" s="4"/>
      <c r="E7" s="5"/>
      <c r="F7" s="4"/>
      <c r="G7" s="5"/>
      <c r="H7" s="4"/>
      <c r="I7" s="5"/>
      <c r="J7" s="31">
        <f>B7+D7+F7+H7</f>
        <v>0</v>
      </c>
    </row>
    <row r="8" spans="1:10" ht="40.200000000000003" thickBot="1" x14ac:dyDescent="0.35">
      <c r="A8" s="18" t="s">
        <v>75</v>
      </c>
      <c r="B8" s="4"/>
      <c r="C8" s="5"/>
      <c r="D8" s="4"/>
      <c r="E8" s="5"/>
      <c r="F8" s="4"/>
      <c r="G8" s="5"/>
      <c r="H8" s="4"/>
      <c r="I8" s="5"/>
      <c r="J8" s="31">
        <f>B8+D8+F8+H8</f>
        <v>0</v>
      </c>
    </row>
    <row r="9" spans="1:10" ht="18" thickBot="1" x14ac:dyDescent="0.4">
      <c r="A9" s="18" t="s">
        <v>2</v>
      </c>
      <c r="B9" s="29">
        <f>SUM(B10:B18)</f>
        <v>0</v>
      </c>
      <c r="C9" s="30"/>
      <c r="D9" s="29">
        <f>SUM(D10:D18)</f>
        <v>0</v>
      </c>
      <c r="E9" s="30"/>
      <c r="F9" s="29">
        <f>SUM(F10:F18)</f>
        <v>0</v>
      </c>
      <c r="G9" s="30"/>
      <c r="H9" s="29">
        <f>SUM(H10:H18)</f>
        <v>0</v>
      </c>
      <c r="I9" s="30"/>
      <c r="J9" s="31">
        <f>B9+D9+F9+H9</f>
        <v>0</v>
      </c>
    </row>
    <row r="10" spans="1:10" x14ac:dyDescent="0.3">
      <c r="A10" s="19" t="s">
        <v>3</v>
      </c>
      <c r="B10" s="6"/>
      <c r="C10" s="7"/>
      <c r="D10" s="6"/>
      <c r="E10" s="7"/>
      <c r="F10" s="6"/>
      <c r="G10" s="7"/>
      <c r="H10" s="6"/>
      <c r="I10" s="7"/>
      <c r="J10" s="64"/>
    </row>
    <row r="11" spans="1:10" x14ac:dyDescent="0.3">
      <c r="A11" s="20" t="s">
        <v>4</v>
      </c>
      <c r="B11" s="8"/>
      <c r="C11" s="9"/>
      <c r="D11" s="8"/>
      <c r="E11" s="9"/>
      <c r="F11" s="8"/>
      <c r="G11" s="9"/>
      <c r="H11" s="8"/>
      <c r="I11" s="9"/>
      <c r="J11" s="65"/>
    </row>
    <row r="12" spans="1:10" x14ac:dyDescent="0.3">
      <c r="A12" s="20" t="s">
        <v>5</v>
      </c>
      <c r="B12" s="8"/>
      <c r="C12" s="9"/>
      <c r="D12" s="8"/>
      <c r="E12" s="9"/>
      <c r="F12" s="8"/>
      <c r="G12" s="9"/>
      <c r="H12" s="8"/>
      <c r="I12" s="9"/>
      <c r="J12" s="65"/>
    </row>
    <row r="13" spans="1:10" x14ac:dyDescent="0.3">
      <c r="A13" s="20" t="s">
        <v>6</v>
      </c>
      <c r="B13" s="8"/>
      <c r="C13" s="9"/>
      <c r="D13" s="8"/>
      <c r="E13" s="9"/>
      <c r="F13" s="8"/>
      <c r="G13" s="9"/>
      <c r="H13" s="8"/>
      <c r="I13" s="9"/>
      <c r="J13" s="65"/>
    </row>
    <row r="14" spans="1:10" x14ac:dyDescent="0.3">
      <c r="A14" s="20" t="s">
        <v>7</v>
      </c>
      <c r="B14" s="8"/>
      <c r="C14" s="9"/>
      <c r="D14" s="8"/>
      <c r="E14" s="9"/>
      <c r="F14" s="8"/>
      <c r="G14" s="9"/>
      <c r="H14" s="8"/>
      <c r="I14" s="9"/>
      <c r="J14" s="65"/>
    </row>
    <row r="15" spans="1:10" x14ac:dyDescent="0.3">
      <c r="A15" s="20" t="s">
        <v>8</v>
      </c>
      <c r="B15" s="8"/>
      <c r="C15" s="9"/>
      <c r="D15" s="8"/>
      <c r="E15" s="9"/>
      <c r="F15" s="8"/>
      <c r="G15" s="9"/>
      <c r="H15" s="8"/>
      <c r="I15" s="9"/>
      <c r="J15" s="65"/>
    </row>
    <row r="16" spans="1:10" x14ac:dyDescent="0.3">
      <c r="A16" s="20" t="s">
        <v>9</v>
      </c>
      <c r="B16" s="8"/>
      <c r="C16" s="9"/>
      <c r="D16" s="8"/>
      <c r="E16" s="9"/>
      <c r="F16" s="8"/>
      <c r="G16" s="9"/>
      <c r="H16" s="8"/>
      <c r="I16" s="9"/>
      <c r="J16" s="65"/>
    </row>
    <row r="17" spans="1:10" x14ac:dyDescent="0.3">
      <c r="A17" s="20" t="s">
        <v>10</v>
      </c>
      <c r="B17" s="8"/>
      <c r="C17" s="9"/>
      <c r="D17" s="8"/>
      <c r="E17" s="9"/>
      <c r="F17" s="8"/>
      <c r="G17" s="9"/>
      <c r="H17" s="8"/>
      <c r="I17" s="9"/>
      <c r="J17" s="65"/>
    </row>
    <row r="18" spans="1:10" ht="15" thickBot="1" x14ac:dyDescent="0.35">
      <c r="A18" s="21" t="s">
        <v>11</v>
      </c>
      <c r="B18" s="10"/>
      <c r="C18" s="11"/>
      <c r="D18" s="10"/>
      <c r="E18" s="11"/>
      <c r="F18" s="10"/>
      <c r="G18" s="11"/>
      <c r="H18" s="10"/>
      <c r="I18" s="11"/>
      <c r="J18" s="66"/>
    </row>
    <row r="19" spans="1:10" s="12" customFormat="1" ht="27" thickBot="1" x14ac:dyDescent="0.35">
      <c r="A19" s="18" t="s">
        <v>13</v>
      </c>
      <c r="B19" s="29">
        <f>SUM(B20:B28)</f>
        <v>0</v>
      </c>
      <c r="C19" s="30"/>
      <c r="D19" s="29">
        <f>SUM(D20:D28)</f>
        <v>0</v>
      </c>
      <c r="E19" s="30"/>
      <c r="F19" s="29">
        <f>SUM(F20:F28)</f>
        <v>0</v>
      </c>
      <c r="G19" s="30"/>
      <c r="H19" s="29">
        <f>SUM(H20:H28)</f>
        <v>0</v>
      </c>
      <c r="I19" s="30"/>
      <c r="J19" s="31">
        <f>B19+D19+F19+H19</f>
        <v>0</v>
      </c>
    </row>
    <row r="20" spans="1:10" x14ac:dyDescent="0.3">
      <c r="A20" s="22" t="s">
        <v>14</v>
      </c>
      <c r="B20" s="6"/>
      <c r="C20" s="7"/>
      <c r="D20" s="6"/>
      <c r="E20" s="7"/>
      <c r="F20" s="6"/>
      <c r="G20" s="7"/>
      <c r="H20" s="6"/>
      <c r="I20" s="7"/>
      <c r="J20" s="64"/>
    </row>
    <row r="21" spans="1:10" x14ac:dyDescent="0.3">
      <c r="A21" s="20" t="s">
        <v>15</v>
      </c>
      <c r="B21" s="8"/>
      <c r="C21" s="9"/>
      <c r="D21" s="8"/>
      <c r="E21" s="9"/>
      <c r="F21" s="8"/>
      <c r="G21" s="9"/>
      <c r="H21" s="8"/>
      <c r="I21" s="9"/>
      <c r="J21" s="65"/>
    </row>
    <row r="22" spans="1:10" x14ac:dyDescent="0.3">
      <c r="A22" s="20" t="s">
        <v>16</v>
      </c>
      <c r="B22" s="8"/>
      <c r="C22" s="9"/>
      <c r="D22" s="8"/>
      <c r="E22" s="9"/>
      <c r="F22" s="8"/>
      <c r="G22" s="9"/>
      <c r="H22" s="8"/>
      <c r="I22" s="9"/>
      <c r="J22" s="65"/>
    </row>
    <row r="23" spans="1:10" x14ac:dyDescent="0.3">
      <c r="A23" s="20" t="s">
        <v>17</v>
      </c>
      <c r="B23" s="8"/>
      <c r="C23" s="9"/>
      <c r="D23" s="8"/>
      <c r="E23" s="9"/>
      <c r="F23" s="8"/>
      <c r="G23" s="9"/>
      <c r="H23" s="8"/>
      <c r="I23" s="9"/>
      <c r="J23" s="65"/>
    </row>
    <row r="24" spans="1:10" x14ac:dyDescent="0.3">
      <c r="A24" s="20" t="s">
        <v>18</v>
      </c>
      <c r="B24" s="8"/>
      <c r="C24" s="9"/>
      <c r="D24" s="8"/>
      <c r="E24" s="9"/>
      <c r="F24" s="8"/>
      <c r="G24" s="9"/>
      <c r="H24" s="8"/>
      <c r="I24" s="9"/>
      <c r="J24" s="65"/>
    </row>
    <row r="25" spans="1:10" x14ac:dyDescent="0.3">
      <c r="A25" s="20" t="s">
        <v>19</v>
      </c>
      <c r="B25" s="8"/>
      <c r="C25" s="9"/>
      <c r="D25" s="8"/>
      <c r="E25" s="9"/>
      <c r="F25" s="8"/>
      <c r="G25" s="9"/>
      <c r="H25" s="8"/>
      <c r="I25" s="9"/>
      <c r="J25" s="65"/>
    </row>
    <row r="26" spans="1:10" x14ac:dyDescent="0.3">
      <c r="A26" s="20" t="s">
        <v>20</v>
      </c>
      <c r="B26" s="8"/>
      <c r="C26" s="9"/>
      <c r="D26" s="8"/>
      <c r="E26" s="9"/>
      <c r="F26" s="8"/>
      <c r="G26" s="9"/>
      <c r="H26" s="8"/>
      <c r="I26" s="9"/>
      <c r="J26" s="65"/>
    </row>
    <row r="27" spans="1:10" x14ac:dyDescent="0.3">
      <c r="A27" s="20" t="s">
        <v>21</v>
      </c>
      <c r="B27" s="8"/>
      <c r="C27" s="9"/>
      <c r="D27" s="8"/>
      <c r="E27" s="9"/>
      <c r="F27" s="8"/>
      <c r="G27" s="9"/>
      <c r="H27" s="8"/>
      <c r="I27" s="9"/>
      <c r="J27" s="65"/>
    </row>
    <row r="28" spans="1:10" ht="15" thickBot="1" x14ac:dyDescent="0.35">
      <c r="A28" s="21" t="s">
        <v>22</v>
      </c>
      <c r="B28" s="13"/>
      <c r="C28" s="14"/>
      <c r="D28" s="13"/>
      <c r="E28" s="14"/>
      <c r="F28" s="13"/>
      <c r="G28" s="14"/>
      <c r="H28" s="13"/>
      <c r="I28" s="14"/>
      <c r="J28" s="66"/>
    </row>
    <row r="29" spans="1:10" x14ac:dyDescent="0.3">
      <c r="A29" s="67" t="s">
        <v>72</v>
      </c>
      <c r="B29" s="67"/>
      <c r="C29" s="67"/>
      <c r="D29" s="67"/>
      <c r="E29" s="67"/>
      <c r="F29" s="67"/>
      <c r="G29" s="67"/>
      <c r="H29" s="67"/>
      <c r="I29" s="67"/>
      <c r="J29" s="67"/>
    </row>
    <row r="30" spans="1:10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8" x14ac:dyDescent="0.35">
      <c r="A32" s="32" t="s">
        <v>25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5" thickBot="1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16.2" customHeight="1" x14ac:dyDescent="0.3">
      <c r="A34" s="68" t="s">
        <v>0</v>
      </c>
      <c r="B34" s="71" t="s">
        <v>67</v>
      </c>
      <c r="C34" s="72"/>
      <c r="D34" s="71" t="s">
        <v>68</v>
      </c>
      <c r="E34" s="72"/>
      <c r="F34" s="71" t="s">
        <v>69</v>
      </c>
      <c r="G34" s="72"/>
      <c r="H34" s="71" t="s">
        <v>70</v>
      </c>
      <c r="I34" s="72"/>
      <c r="J34" s="73" t="s">
        <v>1</v>
      </c>
    </row>
    <row r="35" spans="1:10" ht="16.2" customHeight="1" x14ac:dyDescent="0.3">
      <c r="A35" s="69"/>
      <c r="B35" s="23" t="s">
        <v>37</v>
      </c>
      <c r="C35" s="33" t="s">
        <v>38</v>
      </c>
      <c r="D35" s="23" t="s">
        <v>37</v>
      </c>
      <c r="E35" s="33" t="s">
        <v>39</v>
      </c>
      <c r="F35" s="23" t="s">
        <v>37</v>
      </c>
      <c r="G35" s="33" t="s">
        <v>40</v>
      </c>
      <c r="H35" s="23" t="s">
        <v>37</v>
      </c>
      <c r="I35" s="33" t="s">
        <v>41</v>
      </c>
      <c r="J35" s="74"/>
    </row>
    <row r="36" spans="1:10" ht="33" thickBot="1" x14ac:dyDescent="0.35">
      <c r="A36" s="70"/>
      <c r="B36" s="24" t="s">
        <v>24</v>
      </c>
      <c r="C36" s="25" t="s">
        <v>23</v>
      </c>
      <c r="D36" s="24" t="s">
        <v>24</v>
      </c>
      <c r="E36" s="25" t="s">
        <v>23</v>
      </c>
      <c r="F36" s="24" t="s">
        <v>24</v>
      </c>
      <c r="G36" s="25" t="s">
        <v>23</v>
      </c>
      <c r="H36" s="24" t="s">
        <v>24</v>
      </c>
      <c r="I36" s="25" t="s">
        <v>23</v>
      </c>
      <c r="J36" s="75"/>
    </row>
    <row r="37" spans="1:10" ht="16.8" thickBot="1" x14ac:dyDescent="0.35">
      <c r="A37" s="17" t="s">
        <v>12</v>
      </c>
      <c r="B37" s="26">
        <f>B38+B39+B40+B50</f>
        <v>12200</v>
      </c>
      <c r="C37" s="27"/>
      <c r="D37" s="26">
        <f>D38+D39+D40+D50</f>
        <v>7000</v>
      </c>
      <c r="E37" s="27"/>
      <c r="F37" s="26">
        <f>F38+F39+F40+F50</f>
        <v>900</v>
      </c>
      <c r="G37" s="27"/>
      <c r="H37" s="26">
        <f>H38+H39+H40+H50</f>
        <v>6000</v>
      </c>
      <c r="I37" s="27"/>
      <c r="J37" s="26">
        <f>J38+J39+J40+J50</f>
        <v>26100</v>
      </c>
    </row>
    <row r="38" spans="1:10" ht="27" thickBot="1" x14ac:dyDescent="0.35">
      <c r="A38" s="18" t="s">
        <v>74</v>
      </c>
      <c r="B38" s="34">
        <v>8000</v>
      </c>
      <c r="C38" s="35" t="s">
        <v>27</v>
      </c>
      <c r="D38" s="34">
        <v>2000</v>
      </c>
      <c r="E38" s="35" t="s">
        <v>28</v>
      </c>
      <c r="F38" s="34">
        <v>0</v>
      </c>
      <c r="G38" s="35" t="s">
        <v>26</v>
      </c>
      <c r="H38" s="34">
        <v>3000</v>
      </c>
      <c r="I38" s="35" t="s">
        <v>73</v>
      </c>
      <c r="J38" s="31">
        <f>B38+D38+F38+H38</f>
        <v>13000</v>
      </c>
    </row>
    <row r="39" spans="1:10" ht="40.200000000000003" thickBot="1" x14ac:dyDescent="0.35">
      <c r="A39" s="18" t="s">
        <v>75</v>
      </c>
      <c r="B39" s="55">
        <v>1000</v>
      </c>
      <c r="C39" s="56"/>
      <c r="D39" s="55">
        <v>500</v>
      </c>
      <c r="E39" s="56"/>
      <c r="F39" s="55">
        <v>500</v>
      </c>
      <c r="G39" s="56"/>
      <c r="H39" s="55">
        <v>500</v>
      </c>
      <c r="I39" s="56"/>
      <c r="J39" s="31">
        <f>B39+D39+F39+H39</f>
        <v>2500</v>
      </c>
    </row>
    <row r="40" spans="1:10" ht="15" thickBot="1" x14ac:dyDescent="0.35">
      <c r="A40" s="18" t="s">
        <v>2</v>
      </c>
      <c r="B40" s="29">
        <f>SUM(B41:B49)</f>
        <v>2200</v>
      </c>
      <c r="C40" s="30"/>
      <c r="D40" s="29">
        <f>SUM(D41:D49)</f>
        <v>0</v>
      </c>
      <c r="E40" s="30"/>
      <c r="F40" s="29">
        <f>SUM(F41:F49)</f>
        <v>400</v>
      </c>
      <c r="G40" s="30"/>
      <c r="H40" s="29">
        <f>SUM(H41:H49)</f>
        <v>2500</v>
      </c>
      <c r="I40" s="30"/>
      <c r="J40" s="31">
        <f>B40+D40+F40+H40</f>
        <v>5100</v>
      </c>
    </row>
    <row r="41" spans="1:10" x14ac:dyDescent="0.3">
      <c r="A41" s="19" t="s">
        <v>3</v>
      </c>
      <c r="B41" s="36">
        <v>800</v>
      </c>
      <c r="C41" s="37" t="s">
        <v>29</v>
      </c>
      <c r="D41" s="36"/>
      <c r="E41" s="37"/>
      <c r="F41" s="36">
        <v>400</v>
      </c>
      <c r="G41" s="37" t="s">
        <v>32</v>
      </c>
      <c r="H41" s="36">
        <v>2500</v>
      </c>
      <c r="I41" s="37" t="s">
        <v>33</v>
      </c>
      <c r="J41" s="64"/>
    </row>
    <row r="42" spans="1:10" x14ac:dyDescent="0.3">
      <c r="A42" s="20" t="s">
        <v>4</v>
      </c>
      <c r="B42" s="38">
        <v>200</v>
      </c>
      <c r="C42" s="39" t="s">
        <v>31</v>
      </c>
      <c r="D42" s="38"/>
      <c r="E42" s="39"/>
      <c r="F42" s="38"/>
      <c r="G42" s="39"/>
      <c r="H42" s="38"/>
      <c r="I42" s="39"/>
      <c r="J42" s="65"/>
    </row>
    <row r="43" spans="1:10" x14ac:dyDescent="0.3">
      <c r="A43" s="20" t="s">
        <v>5</v>
      </c>
      <c r="B43" s="38"/>
      <c r="C43" s="39"/>
      <c r="D43" s="38"/>
      <c r="E43" s="39"/>
      <c r="F43" s="38"/>
      <c r="G43" s="39"/>
      <c r="H43" s="38"/>
      <c r="I43" s="39"/>
      <c r="J43" s="65"/>
    </row>
    <row r="44" spans="1:10" x14ac:dyDescent="0.3">
      <c r="A44" s="20" t="s">
        <v>6</v>
      </c>
      <c r="B44" s="38"/>
      <c r="C44" s="39"/>
      <c r="D44" s="38"/>
      <c r="E44" s="39"/>
      <c r="F44" s="38"/>
      <c r="G44" s="39"/>
      <c r="H44" s="38"/>
      <c r="I44" s="39"/>
      <c r="J44" s="65"/>
    </row>
    <row r="45" spans="1:10" x14ac:dyDescent="0.3">
      <c r="A45" s="20" t="s">
        <v>7</v>
      </c>
      <c r="B45" s="38"/>
      <c r="C45" s="39"/>
      <c r="D45" s="38"/>
      <c r="E45" s="39"/>
      <c r="F45" s="38"/>
      <c r="G45" s="39"/>
      <c r="H45" s="38"/>
      <c r="I45" s="39"/>
      <c r="J45" s="65"/>
    </row>
    <row r="46" spans="1:10" x14ac:dyDescent="0.3">
      <c r="A46" s="20" t="s">
        <v>8</v>
      </c>
      <c r="B46" s="38"/>
      <c r="C46" s="39"/>
      <c r="D46" s="38"/>
      <c r="E46" s="39"/>
      <c r="F46" s="38"/>
      <c r="G46" s="39"/>
      <c r="H46" s="38"/>
      <c r="I46" s="39"/>
      <c r="J46" s="65"/>
    </row>
    <row r="47" spans="1:10" x14ac:dyDescent="0.3">
      <c r="A47" s="20" t="s">
        <v>9</v>
      </c>
      <c r="B47" s="38"/>
      <c r="C47" s="39"/>
      <c r="D47" s="38"/>
      <c r="E47" s="39"/>
      <c r="F47" s="38"/>
      <c r="G47" s="39"/>
      <c r="H47" s="38"/>
      <c r="I47" s="39"/>
      <c r="J47" s="65"/>
    </row>
    <row r="48" spans="1:10" x14ac:dyDescent="0.3">
      <c r="A48" s="20" t="s">
        <v>10</v>
      </c>
      <c r="B48" s="38"/>
      <c r="C48" s="39"/>
      <c r="D48" s="38"/>
      <c r="E48" s="39"/>
      <c r="F48" s="38"/>
      <c r="G48" s="39"/>
      <c r="H48" s="38"/>
      <c r="I48" s="39"/>
      <c r="J48" s="65"/>
    </row>
    <row r="49" spans="1:10" ht="15" thickBot="1" x14ac:dyDescent="0.35">
      <c r="A49" s="21" t="s">
        <v>11</v>
      </c>
      <c r="B49" s="40">
        <v>1200</v>
      </c>
      <c r="C49" s="41" t="s">
        <v>30</v>
      </c>
      <c r="D49" s="40"/>
      <c r="E49" s="41"/>
      <c r="F49" s="40"/>
      <c r="G49" s="41"/>
      <c r="H49" s="40"/>
      <c r="I49" s="41"/>
      <c r="J49" s="66"/>
    </row>
    <row r="50" spans="1:10" ht="27" thickBot="1" x14ac:dyDescent="0.35">
      <c r="A50" s="18" t="s">
        <v>13</v>
      </c>
      <c r="B50" s="29">
        <f>SUM(B51:B59)</f>
        <v>1000</v>
      </c>
      <c r="C50" s="30"/>
      <c r="D50" s="29">
        <f>SUM(D51:D59)</f>
        <v>4500</v>
      </c>
      <c r="E50" s="30"/>
      <c r="F50" s="29">
        <f>SUM(F51:F59)</f>
        <v>0</v>
      </c>
      <c r="G50" s="30"/>
      <c r="H50" s="29">
        <f>SUM(H51:H59)</f>
        <v>0</v>
      </c>
      <c r="I50" s="30"/>
      <c r="J50" s="31">
        <f>B50+D50+F50+H50</f>
        <v>5500</v>
      </c>
    </row>
    <row r="51" spans="1:10" ht="26.4" x14ac:dyDescent="0.3">
      <c r="A51" s="19" t="s">
        <v>14</v>
      </c>
      <c r="B51" s="36">
        <v>1000</v>
      </c>
      <c r="C51" s="37" t="s">
        <v>36</v>
      </c>
      <c r="D51" s="36">
        <v>1500</v>
      </c>
      <c r="E51" s="37" t="s">
        <v>34</v>
      </c>
      <c r="F51" s="36"/>
      <c r="G51" s="37"/>
      <c r="H51" s="36"/>
      <c r="I51" s="37"/>
      <c r="J51" s="64"/>
    </row>
    <row r="52" spans="1:10" x14ac:dyDescent="0.3">
      <c r="A52" s="20" t="s">
        <v>15</v>
      </c>
      <c r="B52" s="38"/>
      <c r="C52" s="39"/>
      <c r="D52" s="38">
        <v>3000</v>
      </c>
      <c r="E52" s="39" t="s">
        <v>35</v>
      </c>
      <c r="F52" s="38"/>
      <c r="G52" s="39"/>
      <c r="H52" s="38"/>
      <c r="I52" s="39"/>
      <c r="J52" s="65"/>
    </row>
    <row r="53" spans="1:10" x14ac:dyDescent="0.3">
      <c r="A53" s="20" t="s">
        <v>16</v>
      </c>
      <c r="B53" s="38"/>
      <c r="C53" s="39"/>
      <c r="D53" s="38"/>
      <c r="E53" s="39"/>
      <c r="F53" s="38"/>
      <c r="G53" s="39"/>
      <c r="H53" s="38"/>
      <c r="I53" s="39"/>
      <c r="J53" s="65"/>
    </row>
    <row r="54" spans="1:10" x14ac:dyDescent="0.3">
      <c r="A54" s="20" t="s">
        <v>17</v>
      </c>
      <c r="B54" s="38"/>
      <c r="C54" s="39"/>
      <c r="D54" s="38"/>
      <c r="E54" s="39"/>
      <c r="F54" s="38"/>
      <c r="G54" s="39"/>
      <c r="H54" s="38"/>
      <c r="I54" s="39"/>
      <c r="J54" s="65"/>
    </row>
    <row r="55" spans="1:10" x14ac:dyDescent="0.3">
      <c r="A55" s="20" t="s">
        <v>18</v>
      </c>
      <c r="B55" s="38"/>
      <c r="C55" s="39"/>
      <c r="D55" s="38"/>
      <c r="E55" s="39"/>
      <c r="F55" s="38"/>
      <c r="G55" s="39"/>
      <c r="H55" s="38"/>
      <c r="I55" s="39"/>
      <c r="J55" s="65"/>
    </row>
    <row r="56" spans="1:10" x14ac:dyDescent="0.3">
      <c r="A56" s="20" t="s">
        <v>19</v>
      </c>
      <c r="B56" s="38"/>
      <c r="C56" s="39"/>
      <c r="D56" s="38"/>
      <c r="E56" s="39"/>
      <c r="F56" s="38"/>
      <c r="G56" s="39"/>
      <c r="H56" s="38"/>
      <c r="I56" s="39"/>
      <c r="J56" s="65"/>
    </row>
    <row r="57" spans="1:10" x14ac:dyDescent="0.3">
      <c r="A57" s="20" t="s">
        <v>20</v>
      </c>
      <c r="B57" s="38"/>
      <c r="C57" s="39"/>
      <c r="D57" s="38"/>
      <c r="E57" s="39"/>
      <c r="F57" s="38"/>
      <c r="G57" s="39"/>
      <c r="H57" s="38"/>
      <c r="I57" s="39"/>
      <c r="J57" s="65"/>
    </row>
    <row r="58" spans="1:10" x14ac:dyDescent="0.3">
      <c r="A58" s="20" t="s">
        <v>21</v>
      </c>
      <c r="B58" s="38"/>
      <c r="C58" s="39"/>
      <c r="D58" s="38"/>
      <c r="E58" s="39"/>
      <c r="F58" s="38"/>
      <c r="G58" s="39"/>
      <c r="H58" s="38"/>
      <c r="I58" s="39"/>
      <c r="J58" s="65"/>
    </row>
    <row r="59" spans="1:10" ht="15" thickBot="1" x14ac:dyDescent="0.35">
      <c r="A59" s="21" t="s">
        <v>22</v>
      </c>
      <c r="B59" s="42"/>
      <c r="C59" s="43"/>
      <c r="D59" s="42"/>
      <c r="E59" s="43"/>
      <c r="F59" s="42"/>
      <c r="G59" s="43"/>
      <c r="H59" s="42"/>
      <c r="I59" s="43"/>
      <c r="J59" s="66"/>
    </row>
  </sheetData>
  <sheetProtection algorithmName="SHA-512" hashValue="pnyvdDoHFkjTl4Ernl8D4+XjWMMOSfVQdYz503QRjiyEPhsPJHK67Cf/TEQW6WxiOs30BbFvdR29lg/6KEDQXQ==" saltValue="mMvaxAqTCiuMJ0Hl6LbmZQ==" spinCount="100000" sheet="1" objects="1" scenarios="1" selectLockedCells="1"/>
  <mergeCells count="17">
    <mergeCell ref="J3:J5"/>
    <mergeCell ref="A3:A5"/>
    <mergeCell ref="B3:C3"/>
    <mergeCell ref="D3:E3"/>
    <mergeCell ref="F3:G3"/>
    <mergeCell ref="H3:I3"/>
    <mergeCell ref="J41:J49"/>
    <mergeCell ref="J51:J59"/>
    <mergeCell ref="J10:J18"/>
    <mergeCell ref="J20:J28"/>
    <mergeCell ref="A29:J29"/>
    <mergeCell ref="A34:A36"/>
    <mergeCell ref="B34:C34"/>
    <mergeCell ref="D34:E34"/>
    <mergeCell ref="F34:G34"/>
    <mergeCell ref="H34:I34"/>
    <mergeCell ref="J34:J3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925E-69BA-4A1F-9974-EAC2BA013E01}">
  <dimension ref="A1:J49"/>
  <sheetViews>
    <sheetView workbookViewId="0">
      <selection activeCell="F9" sqref="F9"/>
    </sheetView>
  </sheetViews>
  <sheetFormatPr baseColWidth="10" defaultColWidth="11" defaultRowHeight="14.4" x14ac:dyDescent="0.3"/>
  <cols>
    <col min="1" max="1" width="29.21875" style="1" customWidth="1"/>
    <col min="2" max="2" width="12.44140625" style="1" customWidth="1"/>
    <col min="3" max="3" width="27.109375" style="1" customWidth="1"/>
    <col min="4" max="4" width="12.44140625" style="1" customWidth="1"/>
    <col min="5" max="5" width="27.109375" style="1" customWidth="1"/>
    <col min="6" max="6" width="12.44140625" style="1" customWidth="1"/>
    <col min="7" max="7" width="27.109375" style="1" customWidth="1"/>
    <col min="8" max="8" width="12.44140625" style="1" customWidth="1"/>
    <col min="9" max="9" width="27.109375" style="1" customWidth="1"/>
    <col min="10" max="16384" width="11" style="1"/>
  </cols>
  <sheetData>
    <row r="1" spans="1:10" ht="18.75" x14ac:dyDescent="0.3">
      <c r="A1" s="15" t="s">
        <v>62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 thickBo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s="2" customFormat="1" ht="16.2" customHeight="1" x14ac:dyDescent="0.35">
      <c r="A3" s="68" t="s">
        <v>60</v>
      </c>
      <c r="B3" s="71" t="s">
        <v>67</v>
      </c>
      <c r="C3" s="72"/>
      <c r="D3" s="71" t="s">
        <v>68</v>
      </c>
      <c r="E3" s="72"/>
      <c r="F3" s="71" t="s">
        <v>69</v>
      </c>
      <c r="G3" s="72"/>
      <c r="H3" s="71" t="s">
        <v>70</v>
      </c>
      <c r="I3" s="72"/>
      <c r="J3" s="73" t="s">
        <v>1</v>
      </c>
    </row>
    <row r="4" spans="1:10" s="2" customFormat="1" ht="16.2" customHeight="1" x14ac:dyDescent="0.35">
      <c r="A4" s="69"/>
      <c r="B4" s="23" t="s">
        <v>37</v>
      </c>
      <c r="C4" s="3"/>
      <c r="D4" s="23" t="s">
        <v>37</v>
      </c>
      <c r="E4" s="3"/>
      <c r="F4" s="23" t="s">
        <v>37</v>
      </c>
      <c r="G4" s="3"/>
      <c r="H4" s="23" t="s">
        <v>37</v>
      </c>
      <c r="I4" s="3"/>
      <c r="J4" s="74"/>
    </row>
    <row r="5" spans="1:10" s="2" customFormat="1" ht="33" thickBot="1" x14ac:dyDescent="0.4">
      <c r="A5" s="70"/>
      <c r="B5" s="24" t="s">
        <v>24</v>
      </c>
      <c r="C5" s="25" t="s">
        <v>23</v>
      </c>
      <c r="D5" s="24" t="s">
        <v>24</v>
      </c>
      <c r="E5" s="25" t="s">
        <v>23</v>
      </c>
      <c r="F5" s="24" t="s">
        <v>24</v>
      </c>
      <c r="G5" s="25" t="s">
        <v>23</v>
      </c>
      <c r="H5" s="24" t="s">
        <v>24</v>
      </c>
      <c r="I5" s="25" t="s">
        <v>23</v>
      </c>
      <c r="J5" s="75"/>
    </row>
    <row r="6" spans="1:10" s="2" customFormat="1" ht="18.75" thickBot="1" x14ac:dyDescent="0.4">
      <c r="A6" s="17" t="s">
        <v>12</v>
      </c>
      <c r="B6" s="26">
        <f>Projektkosten!B6</f>
        <v>0</v>
      </c>
      <c r="C6" s="27"/>
      <c r="D6" s="26">
        <f>Projektkosten!D6</f>
        <v>0</v>
      </c>
      <c r="E6" s="27"/>
      <c r="F6" s="26">
        <f>Projektkosten!F6</f>
        <v>0</v>
      </c>
      <c r="G6" s="27"/>
      <c r="H6" s="26">
        <f>Projektkosten!H6</f>
        <v>0</v>
      </c>
      <c r="I6" s="27"/>
      <c r="J6" s="28">
        <f>B6+D6+F6+H6</f>
        <v>0</v>
      </c>
    </row>
    <row r="7" spans="1:10" s="2" customFormat="1" ht="18.75" thickBot="1" x14ac:dyDescent="0.4">
      <c r="A7" s="17" t="s">
        <v>42</v>
      </c>
      <c r="B7" s="26">
        <f>B9+B10+B16+B22</f>
        <v>0</v>
      </c>
      <c r="C7" s="27"/>
      <c r="D7" s="26">
        <f>D9+D10+D16+D22</f>
        <v>0</v>
      </c>
      <c r="E7" s="27"/>
      <c r="F7" s="26">
        <f>F9+F10+F16+F22</f>
        <v>0</v>
      </c>
      <c r="G7" s="27"/>
      <c r="H7" s="26">
        <f>H9+H10+H16+H22</f>
        <v>0</v>
      </c>
      <c r="I7" s="27"/>
      <c r="J7" s="28">
        <f>B7+D7+F7+H7</f>
        <v>0</v>
      </c>
    </row>
    <row r="8" spans="1:10" s="2" customFormat="1" ht="30.75" thickBot="1" x14ac:dyDescent="0.4">
      <c r="A8" s="46" t="s">
        <v>43</v>
      </c>
      <c r="B8" s="48">
        <f>B6-B7</f>
        <v>0</v>
      </c>
      <c r="C8" s="49"/>
      <c r="D8" s="48">
        <f>D6-D7</f>
        <v>0</v>
      </c>
      <c r="E8" s="49"/>
      <c r="F8" s="48">
        <f>F6-F7</f>
        <v>0</v>
      </c>
      <c r="G8" s="49"/>
      <c r="H8" s="48">
        <f>H6-H7</f>
        <v>0</v>
      </c>
      <c r="I8" s="49"/>
      <c r="J8" s="50">
        <f>J6-J7</f>
        <v>0</v>
      </c>
    </row>
    <row r="9" spans="1:10" ht="49.2" thickBot="1" x14ac:dyDescent="0.4">
      <c r="A9" s="47" t="s">
        <v>76</v>
      </c>
      <c r="B9" s="44">
        <f>ROUNDDOWN(IF(J6&lt;36000,B6/12*10,30000/J6*B6),0)</f>
        <v>0</v>
      </c>
      <c r="C9" s="51" t="s">
        <v>61</v>
      </c>
      <c r="D9" s="44">
        <f>ROUNDDOWN(IF(J6&lt;36000,D6/12*10,30000/J6*D6),0)</f>
        <v>0</v>
      </c>
      <c r="E9" s="51" t="s">
        <v>61</v>
      </c>
      <c r="F9" s="44">
        <f>ROUNDDOWN(IF(J6&lt;36000,F6/12*10,30000/J6*F6),0)</f>
        <v>0</v>
      </c>
      <c r="G9" s="51" t="s">
        <v>61</v>
      </c>
      <c r="H9" s="44">
        <f>ROUNDDOWN(IF(J6&lt;36000,H6/12*10,30000/J6*H6),0)</f>
        <v>0</v>
      </c>
      <c r="I9" s="51" t="s">
        <v>61</v>
      </c>
      <c r="J9" s="52">
        <f>B9+D9+F9+H9</f>
        <v>0</v>
      </c>
    </row>
    <row r="10" spans="1:10" ht="16.8" thickBot="1" x14ac:dyDescent="0.4">
      <c r="A10" s="57" t="s">
        <v>44</v>
      </c>
      <c r="B10" s="60">
        <f>SUM(B11:B15)</f>
        <v>0</v>
      </c>
      <c r="C10" s="61" t="s">
        <v>59</v>
      </c>
      <c r="D10" s="60">
        <f>SUM(D11:D15)</f>
        <v>0</v>
      </c>
      <c r="E10" s="61" t="s">
        <v>45</v>
      </c>
      <c r="F10" s="60">
        <f>SUM(F11:F15)</f>
        <v>0</v>
      </c>
      <c r="G10" s="61" t="s">
        <v>45</v>
      </c>
      <c r="H10" s="60">
        <f>SUM(H11:H15)</f>
        <v>0</v>
      </c>
      <c r="I10" s="61" t="s">
        <v>45</v>
      </c>
      <c r="J10" s="62">
        <f>B10+D10+F10+H10</f>
        <v>0</v>
      </c>
    </row>
    <row r="11" spans="1:10" x14ac:dyDescent="0.3">
      <c r="A11" s="58" t="s">
        <v>46</v>
      </c>
      <c r="B11" s="6"/>
      <c r="C11" s="7"/>
      <c r="D11" s="6"/>
      <c r="E11" s="7"/>
      <c r="F11" s="6"/>
      <c r="G11" s="7"/>
      <c r="H11" s="6"/>
      <c r="I11" s="7"/>
      <c r="J11" s="82"/>
    </row>
    <row r="12" spans="1:10" x14ac:dyDescent="0.3">
      <c r="A12" s="58" t="s">
        <v>47</v>
      </c>
      <c r="B12" s="8"/>
      <c r="C12" s="9"/>
      <c r="D12" s="8"/>
      <c r="E12" s="9"/>
      <c r="F12" s="8"/>
      <c r="G12" s="9"/>
      <c r="H12" s="8"/>
      <c r="I12" s="9"/>
      <c r="J12" s="83"/>
    </row>
    <row r="13" spans="1:10" x14ac:dyDescent="0.3">
      <c r="A13" s="58" t="s">
        <v>48</v>
      </c>
      <c r="B13" s="8"/>
      <c r="C13" s="9"/>
      <c r="D13" s="8"/>
      <c r="E13" s="9"/>
      <c r="F13" s="8"/>
      <c r="G13" s="9"/>
      <c r="H13" s="8"/>
      <c r="I13" s="9"/>
      <c r="J13" s="83"/>
    </row>
    <row r="14" spans="1:10" x14ac:dyDescent="0.3">
      <c r="A14" s="58" t="s">
        <v>49</v>
      </c>
      <c r="B14" s="8"/>
      <c r="C14" s="9"/>
      <c r="D14" s="8"/>
      <c r="E14" s="9"/>
      <c r="F14" s="8"/>
      <c r="G14" s="9"/>
      <c r="H14" s="8"/>
      <c r="I14" s="9"/>
      <c r="J14" s="83"/>
    </row>
    <row r="15" spans="1:10" ht="15" thickBot="1" x14ac:dyDescent="0.35">
      <c r="A15" s="58" t="s">
        <v>50</v>
      </c>
      <c r="B15" s="8"/>
      <c r="C15" s="9"/>
      <c r="D15" s="8"/>
      <c r="E15" s="9"/>
      <c r="F15" s="8"/>
      <c r="G15" s="9"/>
      <c r="H15" s="8"/>
      <c r="I15" s="9"/>
      <c r="J15" s="83"/>
    </row>
    <row r="16" spans="1:10" ht="16.8" thickBot="1" x14ac:dyDescent="0.4">
      <c r="A16" s="57" t="s">
        <v>51</v>
      </c>
      <c r="B16" s="60">
        <f>SUM(B17:B21)</f>
        <v>0</v>
      </c>
      <c r="C16" s="61" t="s">
        <v>45</v>
      </c>
      <c r="D16" s="60">
        <f>SUM(D17:D21)</f>
        <v>0</v>
      </c>
      <c r="E16" s="61" t="s">
        <v>45</v>
      </c>
      <c r="F16" s="60">
        <f>SUM(F17:F21)</f>
        <v>0</v>
      </c>
      <c r="G16" s="61" t="s">
        <v>45</v>
      </c>
      <c r="H16" s="60">
        <f>SUM(H17:H21)</f>
        <v>0</v>
      </c>
      <c r="I16" s="61" t="s">
        <v>45</v>
      </c>
      <c r="J16" s="62">
        <f>B16+D16+F16+H16</f>
        <v>0</v>
      </c>
    </row>
    <row r="17" spans="1:10" ht="15" thickBot="1" x14ac:dyDescent="0.35">
      <c r="A17" s="59" t="s">
        <v>52</v>
      </c>
      <c r="B17" s="6"/>
      <c r="C17" s="7"/>
      <c r="D17" s="6"/>
      <c r="E17" s="7"/>
      <c r="F17" s="6"/>
      <c r="G17" s="7"/>
      <c r="H17" s="6"/>
      <c r="I17" s="7"/>
      <c r="J17" s="82"/>
    </row>
    <row r="18" spans="1:10" ht="15" thickBot="1" x14ac:dyDescent="0.35">
      <c r="A18" s="59" t="s">
        <v>53</v>
      </c>
      <c r="B18" s="8"/>
      <c r="C18" s="9"/>
      <c r="D18" s="8"/>
      <c r="E18" s="9"/>
      <c r="F18" s="8"/>
      <c r="G18" s="9"/>
      <c r="H18" s="8"/>
      <c r="I18" s="9"/>
      <c r="J18" s="83"/>
    </row>
    <row r="19" spans="1:10" ht="15" thickBot="1" x14ac:dyDescent="0.35">
      <c r="A19" s="59" t="s">
        <v>54</v>
      </c>
      <c r="B19" s="8"/>
      <c r="C19" s="9"/>
      <c r="D19" s="8"/>
      <c r="E19" s="9"/>
      <c r="F19" s="8"/>
      <c r="G19" s="9"/>
      <c r="H19" s="8"/>
      <c r="I19" s="9"/>
      <c r="J19" s="83"/>
    </row>
    <row r="20" spans="1:10" ht="15" thickBot="1" x14ac:dyDescent="0.35">
      <c r="A20" s="59" t="s">
        <v>55</v>
      </c>
      <c r="B20" s="8"/>
      <c r="C20" s="9"/>
      <c r="D20" s="8"/>
      <c r="E20" s="9"/>
      <c r="F20" s="8"/>
      <c r="G20" s="9"/>
      <c r="H20" s="8"/>
      <c r="I20" s="9"/>
      <c r="J20" s="83"/>
    </row>
    <row r="21" spans="1:10" ht="15" thickBot="1" x14ac:dyDescent="0.35">
      <c r="A21" s="59" t="s">
        <v>56</v>
      </c>
      <c r="B21" s="8"/>
      <c r="C21" s="9"/>
      <c r="D21" s="8"/>
      <c r="E21" s="9"/>
      <c r="F21" s="8"/>
      <c r="G21" s="9"/>
      <c r="H21" s="8"/>
      <c r="I21" s="9"/>
      <c r="J21" s="83"/>
    </row>
    <row r="22" spans="1:10" ht="16.8" thickBot="1" x14ac:dyDescent="0.4">
      <c r="A22" s="57" t="s">
        <v>57</v>
      </c>
      <c r="B22" s="45">
        <v>0</v>
      </c>
      <c r="C22" s="61" t="s">
        <v>58</v>
      </c>
      <c r="D22" s="45">
        <v>0</v>
      </c>
      <c r="E22" s="61" t="s">
        <v>57</v>
      </c>
      <c r="F22" s="45">
        <v>0</v>
      </c>
      <c r="G22" s="61" t="s">
        <v>57</v>
      </c>
      <c r="H22" s="45">
        <v>0</v>
      </c>
      <c r="I22" s="61" t="s">
        <v>57</v>
      </c>
      <c r="J22" s="62">
        <f>B22+D22+F22+H22</f>
        <v>0</v>
      </c>
    </row>
    <row r="23" spans="1:10" ht="33" thickBot="1" x14ac:dyDescent="0.4">
      <c r="A23" s="57" t="s">
        <v>77</v>
      </c>
      <c r="B23" s="60">
        <f>B10+B16+B22</f>
        <v>0</v>
      </c>
      <c r="C23" s="63"/>
      <c r="D23" s="60">
        <f>D10+D16+D22</f>
        <v>0</v>
      </c>
      <c r="E23" s="63"/>
      <c r="F23" s="60">
        <f>F10+F16+F22</f>
        <v>0</v>
      </c>
      <c r="G23" s="63"/>
      <c r="H23" s="60">
        <f>H10+H16+H22</f>
        <v>0</v>
      </c>
      <c r="I23" s="63"/>
      <c r="J23" s="62">
        <f>J10+J16+J22</f>
        <v>0</v>
      </c>
    </row>
    <row r="24" spans="1:10" x14ac:dyDescent="0.3">
      <c r="A24" s="67" t="s">
        <v>72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10" ht="45.75" customHeight="1" x14ac:dyDescent="0.3">
      <c r="A25" s="84" t="s">
        <v>78</v>
      </c>
      <c r="B25" s="84"/>
      <c r="C25" s="84"/>
      <c r="D25" s="84"/>
      <c r="E25" s="84"/>
      <c r="F25" s="84"/>
      <c r="G25" s="84"/>
      <c r="H25" s="84"/>
      <c r="I25" s="84"/>
      <c r="J25" s="84"/>
    </row>
    <row r="26" spans="1:10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8" x14ac:dyDescent="0.35">
      <c r="A27" s="32" t="s">
        <v>25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5" thickBot="1" x14ac:dyDescent="0.35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 ht="16.2" x14ac:dyDescent="0.3">
      <c r="A29" s="68" t="s">
        <v>60</v>
      </c>
      <c r="B29" s="71" t="s">
        <v>67</v>
      </c>
      <c r="C29" s="72"/>
      <c r="D29" s="71" t="s">
        <v>68</v>
      </c>
      <c r="E29" s="72"/>
      <c r="F29" s="71" t="s">
        <v>69</v>
      </c>
      <c r="G29" s="72"/>
      <c r="H29" s="71" t="s">
        <v>70</v>
      </c>
      <c r="I29" s="72"/>
      <c r="J29" s="73" t="s">
        <v>1</v>
      </c>
    </row>
    <row r="30" spans="1:10" ht="16.2" x14ac:dyDescent="0.3">
      <c r="A30" s="69"/>
      <c r="B30" s="23" t="s">
        <v>37</v>
      </c>
      <c r="C30" s="33" t="s">
        <v>38</v>
      </c>
      <c r="D30" s="23" t="s">
        <v>37</v>
      </c>
      <c r="E30" s="33" t="s">
        <v>39</v>
      </c>
      <c r="F30" s="23" t="s">
        <v>37</v>
      </c>
      <c r="G30" s="33" t="s">
        <v>40</v>
      </c>
      <c r="H30" s="23" t="s">
        <v>37</v>
      </c>
      <c r="I30" s="33" t="s">
        <v>41</v>
      </c>
      <c r="J30" s="74"/>
    </row>
    <row r="31" spans="1:10" ht="33" thickBot="1" x14ac:dyDescent="0.35">
      <c r="A31" s="70"/>
      <c r="B31" s="24" t="s">
        <v>24</v>
      </c>
      <c r="C31" s="25" t="s">
        <v>23</v>
      </c>
      <c r="D31" s="24" t="s">
        <v>24</v>
      </c>
      <c r="E31" s="25" t="s">
        <v>23</v>
      </c>
      <c r="F31" s="24" t="s">
        <v>24</v>
      </c>
      <c r="G31" s="25" t="s">
        <v>23</v>
      </c>
      <c r="H31" s="24" t="s">
        <v>24</v>
      </c>
      <c r="I31" s="25" t="s">
        <v>23</v>
      </c>
      <c r="J31" s="75"/>
    </row>
    <row r="32" spans="1:10" ht="16.8" thickBot="1" x14ac:dyDescent="0.35">
      <c r="A32" s="17" t="s">
        <v>12</v>
      </c>
      <c r="B32" s="26">
        <f>Projektkosten!B37</f>
        <v>12200</v>
      </c>
      <c r="C32" s="27"/>
      <c r="D32" s="26">
        <f>Projektkosten!D37</f>
        <v>7000</v>
      </c>
      <c r="E32" s="27"/>
      <c r="F32" s="26">
        <f>Projektkosten!F37</f>
        <v>900</v>
      </c>
      <c r="G32" s="27"/>
      <c r="H32" s="26">
        <f>Projektkosten!H37</f>
        <v>6000</v>
      </c>
      <c r="I32" s="27"/>
      <c r="J32" s="28">
        <f>B32+D32+F32+H32</f>
        <v>26100</v>
      </c>
    </row>
    <row r="33" spans="1:10" ht="16.8" thickBot="1" x14ac:dyDescent="0.35">
      <c r="A33" s="17" t="s">
        <v>42</v>
      </c>
      <c r="B33" s="26">
        <f>B35+B36+B42+B48</f>
        <v>12200</v>
      </c>
      <c r="C33" s="27"/>
      <c r="D33" s="26">
        <f>D35+D36+D42+D48</f>
        <v>7000</v>
      </c>
      <c r="E33" s="27"/>
      <c r="F33" s="26">
        <f>F35+F36+F42+F48</f>
        <v>900</v>
      </c>
      <c r="G33" s="27"/>
      <c r="H33" s="26">
        <f>H35+H36+H42+H48</f>
        <v>6000</v>
      </c>
      <c r="I33" s="27"/>
      <c r="J33" s="28">
        <f>B33+D33+F33+H33</f>
        <v>26100</v>
      </c>
    </row>
    <row r="34" spans="1:10" ht="27" thickBot="1" x14ac:dyDescent="0.35">
      <c r="A34" s="46" t="s">
        <v>43</v>
      </c>
      <c r="B34" s="48">
        <f>B32-B33</f>
        <v>0</v>
      </c>
      <c r="C34" s="49"/>
      <c r="D34" s="48">
        <f>D32-D33</f>
        <v>0</v>
      </c>
      <c r="E34" s="49"/>
      <c r="F34" s="48">
        <f>F32-F33</f>
        <v>0</v>
      </c>
      <c r="G34" s="49"/>
      <c r="H34" s="48">
        <f>H32-H33</f>
        <v>0</v>
      </c>
      <c r="I34" s="49"/>
      <c r="J34" s="50">
        <f>J32-J33</f>
        <v>0</v>
      </c>
    </row>
    <row r="35" spans="1:10" ht="49.2" thickBot="1" x14ac:dyDescent="0.4">
      <c r="A35" s="47" t="s">
        <v>76</v>
      </c>
      <c r="B35" s="53">
        <f>ROUNDDOWN(IF(J32&lt;36000,B32/12*10,30000/J32*B32),0)</f>
        <v>10166</v>
      </c>
      <c r="C35" s="51" t="s">
        <v>61</v>
      </c>
      <c r="D35" s="53">
        <f>ROUNDDOWN(IF(J32&lt;36000,D32/12*10,30000/J32*D32),0)</f>
        <v>5833</v>
      </c>
      <c r="E35" s="51" t="s">
        <v>61</v>
      </c>
      <c r="F35" s="53">
        <f>ROUNDDOWN(IF(J32&lt;36000,F32/12*10,30000/J32*F32),0)</f>
        <v>750</v>
      </c>
      <c r="G35" s="51" t="s">
        <v>61</v>
      </c>
      <c r="H35" s="53">
        <f>ROUNDDOWN(IF(J32&lt;36000,H32/12*10,30000/J32*H32),0)</f>
        <v>5000</v>
      </c>
      <c r="I35" s="51" t="s">
        <v>61</v>
      </c>
      <c r="J35" s="52">
        <f>B35+D35+F35+H35</f>
        <v>21749</v>
      </c>
    </row>
    <row r="36" spans="1:10" ht="16.8" thickBot="1" x14ac:dyDescent="0.4">
      <c r="A36" s="57" t="s">
        <v>44</v>
      </c>
      <c r="B36" s="60">
        <f>SUM(B37:B41)</f>
        <v>0</v>
      </c>
      <c r="C36" s="61" t="s">
        <v>59</v>
      </c>
      <c r="D36" s="60">
        <f>SUM(D37:D41)</f>
        <v>1167</v>
      </c>
      <c r="E36" s="61" t="s">
        <v>45</v>
      </c>
      <c r="F36" s="60">
        <f>SUM(F37:F41)</f>
        <v>0</v>
      </c>
      <c r="G36" s="61" t="s">
        <v>45</v>
      </c>
      <c r="H36" s="60">
        <f>SUM(H37:H41)</f>
        <v>1000</v>
      </c>
      <c r="I36" s="61" t="s">
        <v>45</v>
      </c>
      <c r="J36" s="62">
        <f>B36+D36+F36+H36</f>
        <v>2167</v>
      </c>
    </row>
    <row r="37" spans="1:10" x14ac:dyDescent="0.3">
      <c r="A37" s="58" t="s">
        <v>46</v>
      </c>
      <c r="B37" s="36"/>
      <c r="C37" s="37"/>
      <c r="D37" s="36">
        <v>1167</v>
      </c>
      <c r="E37" s="37" t="s">
        <v>65</v>
      </c>
      <c r="F37" s="36"/>
      <c r="G37" s="37"/>
      <c r="H37" s="36">
        <v>500</v>
      </c>
      <c r="I37" s="37" t="s">
        <v>66</v>
      </c>
      <c r="J37" s="82"/>
    </row>
    <row r="38" spans="1:10" x14ac:dyDescent="0.3">
      <c r="A38" s="58" t="s">
        <v>47</v>
      </c>
      <c r="B38" s="38"/>
      <c r="C38" s="39"/>
      <c r="D38" s="38"/>
      <c r="E38" s="39"/>
      <c r="F38" s="38"/>
      <c r="G38" s="39"/>
      <c r="H38" s="38">
        <v>500</v>
      </c>
      <c r="I38" s="39" t="s">
        <v>71</v>
      </c>
      <c r="J38" s="83"/>
    </row>
    <row r="39" spans="1:10" x14ac:dyDescent="0.3">
      <c r="A39" s="58" t="s">
        <v>48</v>
      </c>
      <c r="B39" s="38"/>
      <c r="C39" s="39"/>
      <c r="D39" s="38"/>
      <c r="E39" s="39"/>
      <c r="F39" s="38"/>
      <c r="G39" s="39"/>
      <c r="H39" s="38"/>
      <c r="I39" s="39"/>
      <c r="J39" s="83"/>
    </row>
    <row r="40" spans="1:10" x14ac:dyDescent="0.3">
      <c r="A40" s="58" t="s">
        <v>49</v>
      </c>
      <c r="B40" s="38"/>
      <c r="C40" s="39"/>
      <c r="D40" s="38"/>
      <c r="E40" s="39"/>
      <c r="F40" s="38"/>
      <c r="G40" s="39"/>
      <c r="H40" s="38"/>
      <c r="I40" s="39"/>
      <c r="J40" s="83"/>
    </row>
    <row r="41" spans="1:10" ht="15" thickBot="1" x14ac:dyDescent="0.35">
      <c r="A41" s="58" t="s">
        <v>50</v>
      </c>
      <c r="B41" s="38"/>
      <c r="C41" s="39"/>
      <c r="D41" s="38"/>
      <c r="E41" s="39"/>
      <c r="F41" s="38"/>
      <c r="G41" s="39"/>
      <c r="H41" s="38"/>
      <c r="I41" s="39"/>
      <c r="J41" s="83"/>
    </row>
    <row r="42" spans="1:10" ht="16.8" thickBot="1" x14ac:dyDescent="0.4">
      <c r="A42" s="57" t="s">
        <v>51</v>
      </c>
      <c r="B42" s="60">
        <f>SUM(B43:B47)</f>
        <v>1500</v>
      </c>
      <c r="C42" s="61" t="s">
        <v>45</v>
      </c>
      <c r="D42" s="60">
        <f>SUM(D43:D47)</f>
        <v>0</v>
      </c>
      <c r="E42" s="61" t="s">
        <v>45</v>
      </c>
      <c r="F42" s="60">
        <f>SUM(F43:F47)</f>
        <v>0</v>
      </c>
      <c r="G42" s="61" t="s">
        <v>45</v>
      </c>
      <c r="H42" s="60">
        <f>SUM(H43:H47)</f>
        <v>0</v>
      </c>
      <c r="I42" s="61" t="s">
        <v>45</v>
      </c>
      <c r="J42" s="62">
        <f>B42+D42+F42+H42</f>
        <v>1500</v>
      </c>
    </row>
    <row r="43" spans="1:10" ht="15" thickBot="1" x14ac:dyDescent="0.35">
      <c r="A43" s="59" t="s">
        <v>52</v>
      </c>
      <c r="B43" s="36">
        <v>1500</v>
      </c>
      <c r="C43" s="37" t="s">
        <v>64</v>
      </c>
      <c r="D43" s="36"/>
      <c r="E43" s="37"/>
      <c r="F43" s="36"/>
      <c r="G43" s="37"/>
      <c r="H43" s="36"/>
      <c r="I43" s="37"/>
      <c r="J43" s="82"/>
    </row>
    <row r="44" spans="1:10" ht="15" thickBot="1" x14ac:dyDescent="0.35">
      <c r="A44" s="59" t="s">
        <v>53</v>
      </c>
      <c r="B44" s="38"/>
      <c r="C44" s="39"/>
      <c r="D44" s="38"/>
      <c r="E44" s="39"/>
      <c r="F44" s="38"/>
      <c r="G44" s="39"/>
      <c r="H44" s="38"/>
      <c r="I44" s="39"/>
      <c r="J44" s="83"/>
    </row>
    <row r="45" spans="1:10" ht="15" thickBot="1" x14ac:dyDescent="0.35">
      <c r="A45" s="59" t="s">
        <v>54</v>
      </c>
      <c r="B45" s="38"/>
      <c r="C45" s="39"/>
      <c r="D45" s="38"/>
      <c r="E45" s="39"/>
      <c r="F45" s="38"/>
      <c r="G45" s="39"/>
      <c r="H45" s="38"/>
      <c r="I45" s="39"/>
      <c r="J45" s="83"/>
    </row>
    <row r="46" spans="1:10" ht="15" thickBot="1" x14ac:dyDescent="0.35">
      <c r="A46" s="59" t="s">
        <v>55</v>
      </c>
      <c r="B46" s="38"/>
      <c r="C46" s="39"/>
      <c r="D46" s="38"/>
      <c r="E46" s="39"/>
      <c r="F46" s="38"/>
      <c r="G46" s="39"/>
      <c r="H46" s="38"/>
      <c r="I46" s="39"/>
      <c r="J46" s="83"/>
    </row>
    <row r="47" spans="1:10" ht="15" thickBot="1" x14ac:dyDescent="0.35">
      <c r="A47" s="59" t="s">
        <v>56</v>
      </c>
      <c r="B47" s="38"/>
      <c r="C47" s="39"/>
      <c r="D47" s="38"/>
      <c r="E47" s="39"/>
      <c r="F47" s="38"/>
      <c r="G47" s="39"/>
      <c r="H47" s="38"/>
      <c r="I47" s="39"/>
      <c r="J47" s="83"/>
    </row>
    <row r="48" spans="1:10" ht="16.8" thickBot="1" x14ac:dyDescent="0.4">
      <c r="A48" s="57" t="s">
        <v>57</v>
      </c>
      <c r="B48" s="54">
        <v>534</v>
      </c>
      <c r="C48" s="61" t="s">
        <v>58</v>
      </c>
      <c r="D48" s="54">
        <v>0</v>
      </c>
      <c r="E48" s="61" t="s">
        <v>57</v>
      </c>
      <c r="F48" s="54">
        <v>150</v>
      </c>
      <c r="G48" s="61" t="s">
        <v>57</v>
      </c>
      <c r="H48" s="54">
        <v>0</v>
      </c>
      <c r="I48" s="61" t="s">
        <v>57</v>
      </c>
      <c r="J48" s="62">
        <f>B48+D48+F48+H48</f>
        <v>684</v>
      </c>
    </row>
    <row r="49" spans="1:10" ht="33" thickBot="1" x14ac:dyDescent="0.4">
      <c r="A49" s="57" t="s">
        <v>77</v>
      </c>
      <c r="B49" s="60">
        <f>B36+B42+B48</f>
        <v>2034</v>
      </c>
      <c r="C49" s="63"/>
      <c r="D49" s="60">
        <f>D36+D42+D48</f>
        <v>1167</v>
      </c>
      <c r="E49" s="63"/>
      <c r="F49" s="60">
        <f>F36+F42+F48</f>
        <v>150</v>
      </c>
      <c r="G49" s="63"/>
      <c r="H49" s="60">
        <f>H36+H42+H48</f>
        <v>1000</v>
      </c>
      <c r="I49" s="63"/>
      <c r="J49" s="62">
        <f>J36+J42+J48</f>
        <v>4351</v>
      </c>
    </row>
  </sheetData>
  <sheetProtection algorithmName="SHA-512" hashValue="w2tn+SnBzoCUrGE5EESMYfBveGuyFYsW1V/JSMrnDySDnwNpTdmD8sOvwYc7UYsp/iK5wImN01XyODwk+G+Dgg==" saltValue="RyKRxqnc64EMtUHMaPqwrg==" spinCount="100000" sheet="1" objects="1" scenarios="1" selectLockedCells="1"/>
  <mergeCells count="18">
    <mergeCell ref="J3:J5"/>
    <mergeCell ref="A3:A5"/>
    <mergeCell ref="B3:C3"/>
    <mergeCell ref="D3:E3"/>
    <mergeCell ref="F3:G3"/>
    <mergeCell ref="H3:I3"/>
    <mergeCell ref="J37:J41"/>
    <mergeCell ref="J43:J47"/>
    <mergeCell ref="J11:J15"/>
    <mergeCell ref="J17:J21"/>
    <mergeCell ref="A24:J24"/>
    <mergeCell ref="A25:J25"/>
    <mergeCell ref="A29:A31"/>
    <mergeCell ref="B29:C29"/>
    <mergeCell ref="D29:E29"/>
    <mergeCell ref="F29:G29"/>
    <mergeCell ref="H29:I29"/>
    <mergeCell ref="J29:J31"/>
  </mergeCells>
  <conditionalFormatting sqref="J23">
    <cfRule type="expression" dxfId="0" priority="1">
      <formula>"J23&gt;(J9*0,2)"</formula>
    </cfRule>
    <cfRule type="expression" priority="2">
      <formula>"wenn(J23&gt;$J$9*0,2);grün"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Projektkosten</vt:lpstr>
      <vt:lpstr>Projektfinanzierung</vt:lpstr>
    </vt:vector>
  </TitlesOfParts>
  <Company>Land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Schrattenecker Wolfgang</dc:creator>
  <cp:lastModifiedBy>Schrattenecker Wolfgang</cp:lastModifiedBy>
  <cp:lastPrinted>2025-06-05T08:23:39Z</cp:lastPrinted>
  <dcterms:created xsi:type="dcterms:W3CDTF">2025-06-04T13:30:54Z</dcterms:created>
  <dcterms:modified xsi:type="dcterms:W3CDTF">2026-05-20T05:42:57Z</dcterms:modified>
</cp:coreProperties>
</file>