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20403\Alexander_Eder\Tiertransporte\Trächtigkeitsrechner\"/>
    </mc:Choice>
  </mc:AlternateContent>
  <bookViews>
    <workbookView showHorizontalScroll="0" showVerticalScroll="0" showSheetTabs="0" xWindow="0" yWindow="0" windowWidth="23040" windowHeight="9195" autoFilterDateGrouping="0"/>
  </bookViews>
  <sheets>
    <sheet name="Transportrechner" sheetId="1" r:id="rId1"/>
    <sheet name="Berechnung" sheetId="2" state="hidden" r:id="rId2"/>
  </sheets>
  <definedNames>
    <definedName name="_xlnm._FilterDatabase" localSheetId="0" hidden="1">Transportrechner!$C$4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2" l="1"/>
  <c r="D2" i="2"/>
  <c r="D6" i="2" s="1"/>
  <c r="D7" i="2" l="1"/>
  <c r="G7" i="2" s="1"/>
  <c r="I6" i="1" l="1"/>
  <c r="T8" i="1"/>
  <c r="E5" i="1"/>
</calcChain>
</file>

<file path=xl/sharedStrings.xml><?xml version="1.0" encoding="utf-8"?>
<sst xmlns="http://schemas.openxmlformats.org/spreadsheetml/2006/main" count="16" uniqueCount="16">
  <si>
    <t>Rinderrasse</t>
  </si>
  <si>
    <t>Belegdatum</t>
  </si>
  <si>
    <t>Transportdatum</t>
  </si>
  <si>
    <t>Datum Heute</t>
  </si>
  <si>
    <t>Tage zu Datum Heute</t>
  </si>
  <si>
    <t>Fleckvieh</t>
  </si>
  <si>
    <t>Braunvieh</t>
  </si>
  <si>
    <t>Pinzgauer</t>
  </si>
  <si>
    <t>Grauvieh</t>
  </si>
  <si>
    <t>Holstein Friesian</t>
  </si>
  <si>
    <t>Andere</t>
  </si>
  <si>
    <t>Rasse auswählen</t>
  </si>
  <si>
    <t>Willkommen beim Trächtigkeitstransportrechners des Landes Salzburg.</t>
  </si>
  <si>
    <t>Trächtige Tiere dürfen  nach §6 TschG Abs. (2c) Die Tötung sowie das Verbringen zum Zweck der Schlachtung von Säugetieren, die sich offensichtlich im letzten Drittel der Trächtigkeit befinden, ist verboten. Das Verbot gilt nicht, wenn die Tötung eines solchen Tieres im Einzelfall nach tierärztlicher Indikation geboten ist und überwiegende Gründe des Tierschutzes der Tötung bzw. dem Verbringen zum Zweck der Schlachtung nicht entgegenstehen.</t>
  </si>
  <si>
    <t>Ebenso dürfen Tiere nach der VO (EG) 1/2005 ANH.I, Kap.I, Z 2, Abs. c) nicht mehr verbracht werden wenn sie sich in einem fortgeschrittenen Gestationsstadium (90% oder mehr) befinden.</t>
  </si>
  <si>
    <t>Dieses Programm soll die Einschätzung ob ein trächtiges Rind noch gesetzeskonform Transportiert werden darf erleichtern.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</si>
</sst>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Trebuchet MS"/>
      <family val="2"/>
    </font>
    <font>
      <sz val="11"/>
      <color rgb="FFFF0000"/>
      <name val="Trebuchet MS"/>
      <family val="2"/>
    </font>
    <font>
      <sz val="11"/>
      <color theme="0"/>
      <name val="Trebuchet MS"/>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0" xfId="0" applyAlignment="1">
      <alignment horizontal="center" vertical="center"/>
    </xf>
    <xf numFmtId="14" fontId="0" fillId="0" borderId="0" xfId="0" applyNumberFormat="1"/>
    <xf numFmtId="2" fontId="0" fillId="0" borderId="0" xfId="0" applyNumberFormat="1"/>
    <xf numFmtId="0" fontId="0" fillId="2" borderId="1" xfId="0" applyFill="1" applyBorder="1"/>
    <xf numFmtId="0" fontId="0" fillId="2" borderId="2" xfId="0" applyFill="1" applyBorder="1" applyAlignment="1">
      <alignment horizontal="center" vertical="center"/>
    </xf>
    <xf numFmtId="0" fontId="0" fillId="2" borderId="2" xfId="0" applyFill="1" applyBorder="1"/>
    <xf numFmtId="0" fontId="0" fillId="2" borderId="3" xfId="0" applyFill="1" applyBorder="1"/>
    <xf numFmtId="0" fontId="0" fillId="2" borderId="4" xfId="0" applyFill="1" applyBorder="1"/>
    <xf numFmtId="0" fontId="0" fillId="2" borderId="0" xfId="0" applyFill="1" applyBorder="1" applyAlignment="1">
      <alignment horizontal="center" vertical="center"/>
    </xf>
    <xf numFmtId="0" fontId="0" fillId="2" borderId="0" xfId="0" applyFill="1" applyBorder="1"/>
    <xf numFmtId="0" fontId="0" fillId="2" borderId="5" xfId="0" applyFill="1" applyBorder="1"/>
    <xf numFmtId="0" fontId="0" fillId="2" borderId="6" xfId="0" applyFill="1" applyBorder="1"/>
    <xf numFmtId="0" fontId="0" fillId="2" borderId="7" xfId="0" applyFill="1" applyBorder="1" applyAlignment="1">
      <alignment horizontal="center" vertical="center"/>
    </xf>
    <xf numFmtId="0" fontId="0" fillId="2" borderId="7" xfId="0" applyFill="1" applyBorder="1"/>
    <xf numFmtId="0" fontId="0" fillId="2" borderId="8" xfId="0" applyFill="1" applyBorder="1"/>
    <xf numFmtId="0" fontId="0" fillId="2" borderId="0" xfId="0" applyFill="1" applyBorder="1" applyAlignment="1">
      <alignment horizontal="center" vertical="center" wrapText="1"/>
    </xf>
    <xf numFmtId="0" fontId="0" fillId="2" borderId="0" xfId="0" applyFill="1" applyBorder="1" applyAlignment="1">
      <alignment horizontal="center" vertical="center" wrapText="1"/>
    </xf>
    <xf numFmtId="0" fontId="0" fillId="3" borderId="0" xfId="0" applyFill="1"/>
    <xf numFmtId="0" fontId="0" fillId="3" borderId="0" xfId="0" applyFill="1" applyAlignment="1">
      <alignment horizontal="center" vertical="center"/>
    </xf>
    <xf numFmtId="0" fontId="0" fillId="0" borderId="9" xfId="0" applyBorder="1"/>
    <xf numFmtId="0" fontId="0" fillId="3" borderId="0" xfId="0" applyFill="1" applyBorder="1" applyAlignment="1">
      <alignment horizontal="center" vertical="top" wrapText="1"/>
    </xf>
    <xf numFmtId="0" fontId="0" fillId="3" borderId="0" xfId="0" applyFill="1" applyBorder="1" applyAlignment="1">
      <alignment horizontal="center" wrapText="1"/>
    </xf>
    <xf numFmtId="0" fontId="0" fillId="3" borderId="0" xfId="0" applyFill="1" applyAlignment="1">
      <alignment horizontal="center" vertical="center" wrapText="1"/>
    </xf>
    <xf numFmtId="0" fontId="0" fillId="2" borderId="0" xfId="0" applyFill="1" applyBorder="1" applyAlignment="1">
      <alignment horizontal="center" vertical="center" wrapText="1"/>
    </xf>
    <xf numFmtId="0" fontId="0" fillId="2" borderId="0" xfId="0" applyFill="1" applyBorder="1" applyAlignment="1">
      <alignment horizontal="center"/>
    </xf>
    <xf numFmtId="0" fontId="0" fillId="3" borderId="0" xfId="0" applyFill="1" applyBorder="1" applyAlignment="1">
      <alignment horizontal="center" vertical="center" wrapText="1"/>
    </xf>
    <xf numFmtId="0" fontId="1" fillId="3" borderId="0" xfId="0" applyFont="1" applyFill="1"/>
    <xf numFmtId="0" fontId="2" fillId="3" borderId="0" xfId="0" applyFont="1" applyFill="1"/>
    <xf numFmtId="1" fontId="0" fillId="0" borderId="0" xfId="0" applyNumberFormat="1"/>
    <xf numFmtId="0" fontId="0" fillId="0" borderId="0" xfId="0" applyFill="1" applyBorder="1" applyAlignment="1" applyProtection="1">
      <alignment horizontal="center" vertical="center"/>
      <protection locked="0"/>
    </xf>
    <xf numFmtId="14" fontId="0" fillId="0" borderId="0" xfId="0" applyNumberFormat="1" applyFill="1" applyBorder="1" applyAlignment="1" applyProtection="1">
      <alignment horizontal="center" vertical="center"/>
      <protection locked="0"/>
    </xf>
  </cellXfs>
  <cellStyles count="1">
    <cellStyle name="Standard" xfId="0" builtinId="0"/>
  </cellStyles>
  <dxfs count="7">
    <dxf>
      <fill>
        <patternFill>
          <bgColor theme="7"/>
        </patternFill>
      </fill>
      <border>
        <left style="thin">
          <color auto="1"/>
        </left>
        <right style="thin">
          <color auto="1"/>
        </right>
        <top style="thin">
          <color auto="1"/>
        </top>
        <bottom style="thin">
          <color auto="1"/>
        </bottom>
        <vertical/>
        <horizontal/>
      </border>
    </dxf>
    <dxf>
      <font>
        <color auto="1"/>
      </font>
      <border>
        <left/>
        <right/>
        <top/>
        <bottom/>
        <vertical/>
        <horizontal/>
      </border>
    </dxf>
    <dxf>
      <font>
        <color rgb="FFFFFF00"/>
      </font>
      <fill>
        <patternFill>
          <bgColor rgb="FFFF0000"/>
        </patternFill>
      </fill>
      <border>
        <left style="thin">
          <color auto="1"/>
        </left>
        <right style="thin">
          <color auto="1"/>
        </right>
        <top style="thin">
          <color auto="1"/>
        </top>
        <bottom style="thin">
          <color auto="1"/>
        </bottom>
        <vertical/>
        <horizontal/>
      </border>
    </dxf>
    <dxf>
      <border>
        <left style="thin">
          <color rgb="FFFF0000"/>
        </left>
        <right style="thin">
          <color rgb="FFFF0000"/>
        </right>
        <top style="thin">
          <color rgb="FFFF0000"/>
        </top>
        <bottom style="thin">
          <color rgb="FFFF0000"/>
        </bottom>
        <vertical/>
        <horizontal/>
      </border>
    </dxf>
    <dxf>
      <font>
        <color rgb="FF006100"/>
      </font>
      <fill>
        <patternFill>
          <bgColor rgb="FFC6EFCE"/>
        </patternFill>
      </fill>
    </dxf>
    <dxf>
      <font>
        <color rgb="FF9C6500"/>
      </font>
      <fill>
        <patternFill>
          <bgColor theme="7" tint="0.39994506668294322"/>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9525</xdr:colOff>
      <xdr:row>14</xdr:row>
      <xdr:rowOff>104774</xdr:rowOff>
    </xdr:from>
    <xdr:to>
      <xdr:col>9</xdr:col>
      <xdr:colOff>819150</xdr:colOff>
      <xdr:row>29</xdr:row>
      <xdr:rowOff>76199</xdr:rowOff>
    </xdr:to>
    <xdr:sp macro="" textlink="">
      <xdr:nvSpPr>
        <xdr:cNvPr id="2" name="Textfeld 1"/>
        <xdr:cNvSpPr txBox="1"/>
      </xdr:nvSpPr>
      <xdr:spPr>
        <a:xfrm>
          <a:off x="847725" y="3009899"/>
          <a:ext cx="6991350" cy="3114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baseline="0">
              <a:latin typeface="Trebuchet MS" panose="020B0603020202020204" pitchFamily="34" charset="0"/>
            </a:rPr>
            <a:t>Anleitung:</a:t>
          </a:r>
        </a:p>
        <a:p>
          <a:endParaRPr lang="de-AT" sz="1100" baseline="0">
            <a:latin typeface="Trebuchet MS" panose="020B0603020202020204" pitchFamily="34" charset="0"/>
          </a:endParaRPr>
        </a:p>
        <a:p>
          <a:pPr marL="171450" indent="-171450">
            <a:buFont typeface="Arial" panose="020B0604020202020204" pitchFamily="34" charset="0"/>
            <a:buChar char="•"/>
          </a:pPr>
          <a:r>
            <a:rPr lang="de-AT" sz="1100" baseline="0">
              <a:latin typeface="Trebuchet MS" panose="020B0603020202020204" pitchFamily="34" charset="0"/>
            </a:rPr>
            <a:t>Wählen sie dazu die entsprechende Rasse des Tieres im dropdown Menü unter "Rinderrassen" aus.</a:t>
          </a:r>
        </a:p>
        <a:p>
          <a:pPr marL="171450" indent="-171450">
            <a:buFont typeface="Arial" panose="020B0604020202020204" pitchFamily="34" charset="0"/>
            <a:buChar char="•"/>
          </a:pPr>
          <a:endParaRPr lang="de-AT" sz="1100" baseline="0">
            <a:latin typeface="Trebuchet MS" panose="020B0603020202020204" pitchFamily="34" charset="0"/>
          </a:endParaRPr>
        </a:p>
        <a:p>
          <a:pPr marL="171450" indent="-171450">
            <a:buFont typeface="Arial" panose="020B0604020202020204" pitchFamily="34" charset="0"/>
            <a:buChar char="•"/>
          </a:pPr>
          <a:endParaRPr lang="de-AT" sz="1100" baseline="0">
            <a:latin typeface="Trebuchet MS" panose="020B0603020202020204" pitchFamily="34" charset="0"/>
          </a:endParaRPr>
        </a:p>
        <a:p>
          <a:pPr marL="171450" indent="-171450">
            <a:buFont typeface="Arial" panose="020B0604020202020204" pitchFamily="34" charset="0"/>
            <a:buChar char="•"/>
          </a:pPr>
          <a:endParaRPr lang="de-AT" sz="1100" baseline="0">
            <a:latin typeface="Trebuchet MS" panose="020B0603020202020204" pitchFamily="34" charset="0"/>
          </a:endParaRPr>
        </a:p>
        <a:p>
          <a:pPr marL="171450" indent="-171450">
            <a:buFont typeface="Arial" panose="020B0604020202020204" pitchFamily="34" charset="0"/>
            <a:buChar char="•"/>
          </a:pPr>
          <a:endParaRPr lang="de-AT" sz="1100" baseline="0">
            <a:latin typeface="Trebuchet MS" panose="020B0603020202020204" pitchFamily="34" charset="0"/>
          </a:endParaRPr>
        </a:p>
        <a:p>
          <a:pPr marL="171450" indent="-171450">
            <a:buFont typeface="Arial" panose="020B0604020202020204" pitchFamily="34" charset="0"/>
            <a:buChar char="•"/>
          </a:pPr>
          <a:r>
            <a:rPr lang="de-AT" sz="1100" baseline="0">
              <a:latin typeface="Trebuchet MS" panose="020B0603020202020204" pitchFamily="34" charset="0"/>
            </a:rPr>
            <a:t>Geben sie im Feld "Belegdatum" das Datum der Künstlichen Besamung ein. Das Programm wird sofort ein   auf das heutige Datum berechnetes Ergebnis ausgeben.</a:t>
          </a:r>
        </a:p>
        <a:p>
          <a:pPr marL="171450" indent="-171450">
            <a:buFont typeface="Arial" panose="020B0604020202020204" pitchFamily="34" charset="0"/>
            <a:buChar char="•"/>
          </a:pPr>
          <a:endParaRPr lang="de-AT" sz="1100" baseline="0">
            <a:latin typeface="Trebuchet MS" panose="020B0603020202020204" pitchFamily="34" charset="0"/>
          </a:endParaRPr>
        </a:p>
        <a:p>
          <a:pPr marL="171450" indent="-171450">
            <a:buFont typeface="Arial" panose="020B0604020202020204" pitchFamily="34" charset="0"/>
            <a:buChar char="•"/>
          </a:pPr>
          <a:endParaRPr lang="de-AT" sz="1100" b="1" baseline="0">
            <a:latin typeface="Trebuchet MS" panose="020B0603020202020204" pitchFamily="34" charset="0"/>
          </a:endParaRPr>
        </a:p>
        <a:p>
          <a:pPr marL="171450" indent="-171450">
            <a:buFont typeface="Arial" panose="020B0604020202020204" pitchFamily="34" charset="0"/>
            <a:buChar char="•"/>
          </a:pPr>
          <a:endParaRPr lang="de-AT" sz="1100" baseline="0">
            <a:latin typeface="Trebuchet MS" panose="020B0603020202020204" pitchFamily="34" charset="0"/>
          </a:endParaRPr>
        </a:p>
        <a:p>
          <a:pPr marL="171450" indent="-171450">
            <a:buFont typeface="Arial" panose="020B0604020202020204" pitchFamily="34" charset="0"/>
            <a:buChar char="•"/>
          </a:pPr>
          <a:r>
            <a:rPr lang="de-AT" sz="1100" baseline="0">
              <a:latin typeface="Trebuchet MS" panose="020B0603020202020204" pitchFamily="34" charset="0"/>
            </a:rPr>
            <a:t>Wenn der Transport an einem Anderen Datum Stattfinden soll dann geben sie bitte das zutreffende Datum in das Feld "Transportdatum ein.</a:t>
          </a:r>
        </a:p>
        <a:p>
          <a:pPr marL="171450" indent="-171450">
            <a:buFont typeface="Arial" panose="020B0604020202020204" pitchFamily="34" charset="0"/>
            <a:buChar char="•"/>
          </a:pPr>
          <a:endParaRPr lang="de-AT" sz="1100" baseline="0">
            <a:latin typeface="Trebuchet MS" panose="020B0603020202020204" pitchFamily="34" charset="0"/>
          </a:endParaRPr>
        </a:p>
        <a:p>
          <a:pPr marL="0" indent="0">
            <a:buFont typeface="Arial" panose="020B0604020202020204" pitchFamily="34" charset="0"/>
            <a:buNone/>
          </a:pPr>
          <a:endParaRPr lang="de-AT" sz="1100" baseline="0">
            <a:latin typeface="Trebuchet MS" panose="020B0603020202020204" pitchFamily="34" charset="0"/>
          </a:endParaRPr>
        </a:p>
      </xdr:txBody>
    </xdr:sp>
    <xdr:clientData/>
  </xdr:twoCellAnchor>
  <xdr:twoCellAnchor editAs="oneCell">
    <xdr:from>
      <xdr:col>13</xdr:col>
      <xdr:colOff>209551</xdr:colOff>
      <xdr:row>24</xdr:row>
      <xdr:rowOff>201607</xdr:rowOff>
    </xdr:from>
    <xdr:to>
      <xdr:col>15</xdr:col>
      <xdr:colOff>266701</xdr:colOff>
      <xdr:row>33</xdr:row>
      <xdr:rowOff>93055</xdr:rowOff>
    </xdr:to>
    <xdr:pic>
      <xdr:nvPicPr>
        <xdr:cNvPr id="3" name="Grafi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2276" y="5202232"/>
          <a:ext cx="1733550" cy="1777398"/>
        </a:xfrm>
        <a:prstGeom prst="rect">
          <a:avLst/>
        </a:prstGeom>
      </xdr:spPr>
    </xdr:pic>
    <xdr:clientData/>
  </xdr:twoCellAnchor>
  <xdr:twoCellAnchor editAs="oneCell">
    <xdr:from>
      <xdr:col>6</xdr:col>
      <xdr:colOff>447675</xdr:colOff>
      <xdr:row>17</xdr:row>
      <xdr:rowOff>85725</xdr:rowOff>
    </xdr:from>
    <xdr:to>
      <xdr:col>9</xdr:col>
      <xdr:colOff>505087</xdr:colOff>
      <xdr:row>19</xdr:row>
      <xdr:rowOff>133415</xdr:rowOff>
    </xdr:to>
    <xdr:pic>
      <xdr:nvPicPr>
        <xdr:cNvPr id="4" name="Grafik 3"/>
        <xdr:cNvPicPr>
          <a:picLocks noChangeAspect="1"/>
        </xdr:cNvPicPr>
      </xdr:nvPicPr>
      <xdr:blipFill>
        <a:blip xmlns:r="http://schemas.openxmlformats.org/officeDocument/2006/relationships" r:embed="rId2"/>
        <a:stretch>
          <a:fillRect/>
        </a:stretch>
      </xdr:blipFill>
      <xdr:spPr>
        <a:xfrm>
          <a:off x="5791200" y="3619500"/>
          <a:ext cx="1876687" cy="466790"/>
        </a:xfrm>
        <a:prstGeom prst="rect">
          <a:avLst/>
        </a:prstGeom>
      </xdr:spPr>
    </xdr:pic>
    <xdr:clientData/>
  </xdr:twoCellAnchor>
  <xdr:twoCellAnchor>
    <xdr:from>
      <xdr:col>7</xdr:col>
      <xdr:colOff>714375</xdr:colOff>
      <xdr:row>16</xdr:row>
      <xdr:rowOff>142877</xdr:rowOff>
    </xdr:from>
    <xdr:to>
      <xdr:col>8</xdr:col>
      <xdr:colOff>695327</xdr:colOff>
      <xdr:row>18</xdr:row>
      <xdr:rowOff>161925</xdr:rowOff>
    </xdr:to>
    <xdr:cxnSp macro="">
      <xdr:nvCxnSpPr>
        <xdr:cNvPr id="6" name="Gerade Verbindung mit Pfeil 5"/>
        <xdr:cNvCxnSpPr/>
      </xdr:nvCxnSpPr>
      <xdr:spPr>
        <a:xfrm flipH="1">
          <a:off x="6896100" y="3467102"/>
          <a:ext cx="819152" cy="438148"/>
        </a:xfrm>
        <a:prstGeom prst="straightConnector1">
          <a:avLst/>
        </a:prstGeom>
        <a:ln w="254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xdr:col>
      <xdr:colOff>447675</xdr:colOff>
      <xdr:row>21</xdr:row>
      <xdr:rowOff>38100</xdr:rowOff>
    </xdr:from>
    <xdr:to>
      <xdr:col>9</xdr:col>
      <xdr:colOff>447675</xdr:colOff>
      <xdr:row>23</xdr:row>
      <xdr:rowOff>184996</xdr:rowOff>
    </xdr:to>
    <xdr:pic>
      <xdr:nvPicPr>
        <xdr:cNvPr id="8" name="Grafik 7"/>
        <xdr:cNvPicPr>
          <a:picLocks noChangeAspect="1"/>
        </xdr:cNvPicPr>
      </xdr:nvPicPr>
      <xdr:blipFill>
        <a:blip xmlns:r="http://schemas.openxmlformats.org/officeDocument/2006/relationships" r:embed="rId3"/>
        <a:stretch>
          <a:fillRect/>
        </a:stretch>
      </xdr:blipFill>
      <xdr:spPr>
        <a:xfrm>
          <a:off x="5791200" y="4410075"/>
          <a:ext cx="1819275" cy="565996"/>
        </a:xfrm>
        <a:prstGeom prst="rect">
          <a:avLst/>
        </a:prstGeom>
      </xdr:spPr>
    </xdr:pic>
    <xdr:clientData/>
  </xdr:twoCellAnchor>
  <xdr:twoCellAnchor editAs="oneCell">
    <xdr:from>
      <xdr:col>6</xdr:col>
      <xdr:colOff>447675</xdr:colOff>
      <xdr:row>25</xdr:row>
      <xdr:rowOff>57150</xdr:rowOff>
    </xdr:from>
    <xdr:to>
      <xdr:col>9</xdr:col>
      <xdr:colOff>505087</xdr:colOff>
      <xdr:row>28</xdr:row>
      <xdr:rowOff>47711</xdr:rowOff>
    </xdr:to>
    <xdr:pic>
      <xdr:nvPicPr>
        <xdr:cNvPr id="9" name="Grafik 8"/>
        <xdr:cNvPicPr>
          <a:picLocks noChangeAspect="1"/>
        </xdr:cNvPicPr>
      </xdr:nvPicPr>
      <xdr:blipFill>
        <a:blip xmlns:r="http://schemas.openxmlformats.org/officeDocument/2006/relationships" r:embed="rId4"/>
        <a:stretch>
          <a:fillRect/>
        </a:stretch>
      </xdr:blipFill>
      <xdr:spPr>
        <a:xfrm>
          <a:off x="5791200" y="5267325"/>
          <a:ext cx="1876687" cy="619211"/>
        </a:xfrm>
        <a:prstGeom prst="rect">
          <a:avLst/>
        </a:prstGeom>
      </xdr:spPr>
    </xdr:pic>
    <xdr:clientData/>
  </xdr:twoCellAnchor>
  <xdr:twoCellAnchor>
    <xdr:from>
      <xdr:col>11</xdr:col>
      <xdr:colOff>276225</xdr:colOff>
      <xdr:row>21</xdr:row>
      <xdr:rowOff>57150</xdr:rowOff>
    </xdr:from>
    <xdr:to>
      <xdr:col>16</xdr:col>
      <xdr:colOff>800101</xdr:colOff>
      <xdr:row>23</xdr:row>
      <xdr:rowOff>152400</xdr:rowOff>
    </xdr:to>
    <xdr:sp macro="" textlink="">
      <xdr:nvSpPr>
        <xdr:cNvPr id="10" name="Textfeld 9"/>
        <xdr:cNvSpPr txBox="1"/>
      </xdr:nvSpPr>
      <xdr:spPr>
        <a:xfrm>
          <a:off x="8972550" y="4429125"/>
          <a:ext cx="4714876"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AT" sz="1050" baseline="0">
              <a:solidFill>
                <a:schemeClr val="dk1"/>
              </a:solidFill>
              <a:latin typeface="Trebuchet MS" panose="020B0603020202020204" pitchFamily="34" charset="0"/>
              <a:ea typeface="+mn-ea"/>
              <a:cs typeface="+mn-cs"/>
            </a:rPr>
            <a:t>Die Landesveterinärdirektion Salzburg wünscht eine gute und sichere Fahrt</a:t>
          </a:r>
          <a:r>
            <a:rPr lang="de-AT" sz="1050" baseline="0"/>
            <a:t>.</a:t>
          </a:r>
        </a:p>
        <a:p>
          <a:pPr algn="r"/>
          <a:endParaRPr lang="de-AT" sz="700" baseline="0"/>
        </a:p>
        <a:p>
          <a:pPr algn="ctr"/>
          <a:r>
            <a:rPr lang="de-AT" sz="700" baseline="0"/>
            <a:t>©Alexander Eder, 04.02.2025</a:t>
          </a:r>
        </a:p>
        <a:p>
          <a:endParaRPr lang="de-AT" sz="1050" baseline="0"/>
        </a:p>
        <a:p>
          <a:endParaRPr lang="de-AT"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outlinePr showOutlineSymbols="0"/>
  </sheetPr>
  <dimension ref="A1:AA50"/>
  <sheetViews>
    <sheetView showGridLines="0" showRowColHeaders="0" showZeros="0" tabSelected="1" showOutlineSymbols="0" workbookViewId="0">
      <selection activeCell="C11" sqref="C11"/>
    </sheetView>
  </sheetViews>
  <sheetFormatPr baseColWidth="10" defaultRowHeight="16.5" x14ac:dyDescent="0.3"/>
  <cols>
    <col min="2" max="2" width="15.125" style="1" bestFit="1" customWidth="1"/>
    <col min="8" max="8" width="1.875" customWidth="1"/>
  </cols>
  <sheetData>
    <row r="1" spans="1:27" ht="17.25" thickBot="1" x14ac:dyDescent="0.35">
      <c r="A1" s="18"/>
      <c r="B1" s="19"/>
      <c r="C1" s="18"/>
      <c r="D1" s="18"/>
      <c r="E1" s="18"/>
      <c r="F1" s="18"/>
      <c r="G1" s="18"/>
      <c r="H1" s="18"/>
      <c r="I1" s="18"/>
      <c r="J1" s="18"/>
      <c r="K1" s="18"/>
      <c r="L1" s="18"/>
      <c r="M1" s="18"/>
      <c r="N1" s="18"/>
      <c r="O1" s="18"/>
      <c r="P1" s="18"/>
      <c r="Q1" s="18"/>
      <c r="R1" s="18"/>
      <c r="S1" s="18"/>
      <c r="T1" s="18"/>
      <c r="U1" s="18"/>
      <c r="V1" s="18"/>
      <c r="W1" s="18"/>
      <c r="X1" s="18"/>
      <c r="Y1" s="18"/>
      <c r="Z1" s="18"/>
      <c r="AA1" s="18"/>
    </row>
    <row r="2" spans="1:27" ht="16.5" customHeight="1" x14ac:dyDescent="0.3">
      <c r="A2" s="18"/>
      <c r="B2" s="4"/>
      <c r="C2" s="5"/>
      <c r="D2" s="6"/>
      <c r="E2" s="6"/>
      <c r="F2" s="6"/>
      <c r="G2" s="6"/>
      <c r="H2" s="6"/>
      <c r="I2" s="6"/>
      <c r="J2" s="7"/>
      <c r="K2" s="18"/>
      <c r="L2" s="21" t="s">
        <v>12</v>
      </c>
      <c r="M2" s="21"/>
      <c r="N2" s="21"/>
      <c r="O2" s="21"/>
      <c r="P2" s="21"/>
      <c r="Q2" s="21"/>
      <c r="R2" s="18"/>
      <c r="S2" s="18"/>
      <c r="T2" s="18"/>
      <c r="U2" s="18"/>
      <c r="V2" s="18"/>
      <c r="W2" s="18"/>
      <c r="X2" s="18"/>
      <c r="Y2" s="18"/>
      <c r="Z2" s="18"/>
      <c r="AA2" s="18"/>
    </row>
    <row r="3" spans="1:27" ht="16.5" customHeight="1" x14ac:dyDescent="0.3">
      <c r="A3" s="18"/>
      <c r="B3" s="8"/>
      <c r="C3" s="9"/>
      <c r="D3" s="10"/>
      <c r="E3" s="10"/>
      <c r="F3" s="10"/>
      <c r="G3" s="10"/>
      <c r="H3" s="10"/>
      <c r="I3" s="10"/>
      <c r="J3" s="11"/>
      <c r="K3" s="18"/>
      <c r="L3" s="22" t="s">
        <v>15</v>
      </c>
      <c r="M3" s="22"/>
      <c r="N3" s="22"/>
      <c r="O3" s="22"/>
      <c r="P3" s="22"/>
      <c r="Q3" s="22"/>
      <c r="R3" s="18"/>
      <c r="S3" s="18"/>
      <c r="T3" s="18"/>
      <c r="U3" s="18"/>
      <c r="V3" s="18"/>
      <c r="W3" s="18"/>
      <c r="X3" s="18"/>
      <c r="Y3" s="18"/>
      <c r="Z3" s="18"/>
      <c r="AA3" s="18"/>
    </row>
    <row r="4" spans="1:27" ht="14.45" customHeight="1" x14ac:dyDescent="0.3">
      <c r="A4" s="18"/>
      <c r="B4" s="8"/>
      <c r="C4" s="9" t="s">
        <v>0</v>
      </c>
      <c r="D4" s="10"/>
      <c r="E4" s="10"/>
      <c r="F4" s="10"/>
      <c r="G4" s="10"/>
      <c r="H4" s="10"/>
      <c r="I4" s="10"/>
      <c r="J4" s="11"/>
      <c r="K4" s="18"/>
      <c r="L4" s="22"/>
      <c r="M4" s="22"/>
      <c r="N4" s="22"/>
      <c r="O4" s="22"/>
      <c r="P4" s="22"/>
      <c r="Q4" s="22"/>
      <c r="R4" s="18"/>
      <c r="S4" s="18"/>
      <c r="T4" s="18"/>
      <c r="U4" s="18"/>
      <c r="V4" s="18"/>
      <c r="W4" s="18"/>
      <c r="X4" s="18"/>
      <c r="Y4" s="18"/>
      <c r="Z4" s="18"/>
      <c r="AA4" s="18"/>
    </row>
    <row r="5" spans="1:27" ht="15.6" customHeight="1" x14ac:dyDescent="0.3">
      <c r="A5" s="18"/>
      <c r="B5" s="8"/>
      <c r="C5" s="30"/>
      <c r="D5" s="10"/>
      <c r="E5" s="24" t="str">
        <f>IFERROR(IF(Berechnung!$G$7&lt;66.3,"Transport zulässig! Gute Fahrt!",IF(Berechnung!$G$7&lt;90,"Kein Transport zur Schlachtung! Andere Transporte zulässig","Kein Transport zulässig!"))," ")</f>
        <v xml:space="preserve"> </v>
      </c>
      <c r="F5" s="24"/>
      <c r="G5" s="24"/>
      <c r="H5" s="10"/>
      <c r="I5" s="17"/>
      <c r="J5" s="11"/>
      <c r="K5" s="18"/>
      <c r="L5" s="22"/>
      <c r="M5" s="22"/>
      <c r="N5" s="22"/>
      <c r="O5" s="22"/>
      <c r="P5" s="22"/>
      <c r="Q5" s="22"/>
      <c r="R5" s="18"/>
      <c r="S5" s="18"/>
      <c r="T5" s="18"/>
      <c r="U5" s="18"/>
      <c r="V5" s="18"/>
      <c r="W5" s="18"/>
      <c r="X5" s="18"/>
      <c r="Y5" s="18"/>
      <c r="Z5" s="18"/>
      <c r="AA5" s="18"/>
    </row>
    <row r="6" spans="1:27" x14ac:dyDescent="0.3">
      <c r="A6" s="18"/>
      <c r="B6" s="8"/>
      <c r="C6" s="9"/>
      <c r="D6" s="10"/>
      <c r="E6" s="24"/>
      <c r="F6" s="24"/>
      <c r="G6" s="24"/>
      <c r="H6" s="10"/>
      <c r="I6" s="24" t="str">
        <f>IFERROR(IF(Berechnung!G7=0," ",Berechnung!G7)," ")</f>
        <v xml:space="preserve"> </v>
      </c>
      <c r="J6" s="11"/>
      <c r="K6" s="18"/>
      <c r="L6" s="22"/>
      <c r="M6" s="22"/>
      <c r="N6" s="22"/>
      <c r="O6" s="22"/>
      <c r="P6" s="22"/>
      <c r="Q6" s="22"/>
      <c r="R6" s="18"/>
      <c r="S6" s="18"/>
      <c r="T6" s="18"/>
      <c r="U6" s="18"/>
      <c r="V6" s="18"/>
      <c r="W6" s="18"/>
      <c r="X6" s="18"/>
      <c r="Y6" s="18"/>
      <c r="Z6" s="18"/>
      <c r="AA6" s="18"/>
    </row>
    <row r="7" spans="1:27" x14ac:dyDescent="0.3">
      <c r="A7" s="18"/>
      <c r="B7" s="8"/>
      <c r="C7" s="9" t="s">
        <v>1</v>
      </c>
      <c r="D7" s="10"/>
      <c r="E7" s="24"/>
      <c r="F7" s="24"/>
      <c r="G7" s="24"/>
      <c r="H7" s="25"/>
      <c r="I7" s="24"/>
      <c r="J7" s="11"/>
      <c r="K7" s="18"/>
      <c r="L7" s="18"/>
      <c r="M7" s="18"/>
      <c r="N7" s="18"/>
      <c r="O7" s="18"/>
      <c r="P7" s="18"/>
      <c r="Q7" s="18"/>
      <c r="R7" s="18"/>
      <c r="S7" s="18"/>
      <c r="T7" s="18"/>
      <c r="U7" s="18"/>
      <c r="V7" s="18"/>
      <c r="W7" s="18"/>
      <c r="X7" s="18"/>
      <c r="Y7" s="18"/>
      <c r="Z7" s="18"/>
      <c r="AA7" s="18"/>
    </row>
    <row r="8" spans="1:27" ht="16.5" customHeight="1" x14ac:dyDescent="0.3">
      <c r="A8" s="18"/>
      <c r="B8" s="8"/>
      <c r="C8" s="31"/>
      <c r="D8" s="10"/>
      <c r="E8" s="24"/>
      <c r="F8" s="24"/>
      <c r="G8" s="24"/>
      <c r="H8" s="25"/>
      <c r="I8" s="24"/>
      <c r="J8" s="11"/>
      <c r="K8" s="18"/>
      <c r="L8" s="26" t="s">
        <v>13</v>
      </c>
      <c r="M8" s="26"/>
      <c r="N8" s="26"/>
      <c r="O8" s="26"/>
      <c r="P8" s="26"/>
      <c r="Q8" s="26"/>
      <c r="R8" s="18"/>
      <c r="S8" s="18"/>
      <c r="T8" s="28" t="e">
        <f>Berechnung!G7</f>
        <v>#VALUE!</v>
      </c>
      <c r="U8" s="18"/>
      <c r="V8" s="18"/>
      <c r="W8" s="18"/>
      <c r="X8" s="18"/>
      <c r="Y8" s="18"/>
      <c r="Z8" s="18"/>
      <c r="AA8" s="18"/>
    </row>
    <row r="9" spans="1:27" x14ac:dyDescent="0.3">
      <c r="A9" s="18"/>
      <c r="B9" s="8"/>
      <c r="C9" s="9"/>
      <c r="D9" s="10"/>
      <c r="E9" s="24"/>
      <c r="F9" s="24"/>
      <c r="G9" s="24"/>
      <c r="H9" s="25"/>
      <c r="I9" s="24"/>
      <c r="J9" s="11"/>
      <c r="K9" s="18"/>
      <c r="L9" s="26"/>
      <c r="M9" s="26"/>
      <c r="N9" s="26"/>
      <c r="O9" s="26"/>
      <c r="P9" s="26"/>
      <c r="Q9" s="26"/>
      <c r="R9" s="18"/>
      <c r="S9" s="18"/>
      <c r="T9" s="18"/>
      <c r="U9" s="18"/>
      <c r="V9" s="18"/>
      <c r="W9" s="18"/>
      <c r="X9" s="18"/>
      <c r="Y9" s="18"/>
      <c r="Z9" s="18"/>
      <c r="AA9" s="18"/>
    </row>
    <row r="10" spans="1:27" x14ac:dyDescent="0.3">
      <c r="A10" s="18"/>
      <c r="B10" s="8"/>
      <c r="C10" s="9" t="s">
        <v>2</v>
      </c>
      <c r="D10" s="10"/>
      <c r="E10" s="24"/>
      <c r="F10" s="24"/>
      <c r="G10" s="24"/>
      <c r="H10" s="10"/>
      <c r="I10" s="17"/>
      <c r="J10" s="11"/>
      <c r="K10" s="18"/>
      <c r="L10" s="26"/>
      <c r="M10" s="26"/>
      <c r="N10" s="26"/>
      <c r="O10" s="26"/>
      <c r="P10" s="26"/>
      <c r="Q10" s="26"/>
      <c r="R10" s="18"/>
      <c r="S10" s="18"/>
      <c r="T10" s="18"/>
      <c r="U10" s="18"/>
      <c r="V10" s="18"/>
      <c r="W10" s="18"/>
      <c r="X10" s="18"/>
      <c r="Y10" s="18"/>
      <c r="Z10" s="18"/>
      <c r="AA10" s="18"/>
    </row>
    <row r="11" spans="1:27" x14ac:dyDescent="0.3">
      <c r="A11" s="18"/>
      <c r="B11" s="8"/>
      <c r="C11" s="31"/>
      <c r="D11" s="10"/>
      <c r="E11" s="16"/>
      <c r="F11" s="16"/>
      <c r="G11" s="16"/>
      <c r="H11" s="10"/>
      <c r="I11" s="17"/>
      <c r="J11" s="11"/>
      <c r="K11" s="18"/>
      <c r="L11" s="26"/>
      <c r="M11" s="26"/>
      <c r="N11" s="26"/>
      <c r="O11" s="26"/>
      <c r="P11" s="26"/>
      <c r="Q11" s="26"/>
      <c r="R11" s="18"/>
      <c r="S11" s="18"/>
      <c r="T11" s="18"/>
      <c r="U11" s="18"/>
      <c r="V11" s="18"/>
      <c r="W11" s="18"/>
      <c r="X11" s="18"/>
      <c r="Y11" s="18"/>
      <c r="Z11" s="18"/>
      <c r="AA11" s="18"/>
    </row>
    <row r="12" spans="1:27" x14ac:dyDescent="0.3">
      <c r="A12" s="18"/>
      <c r="B12" s="8"/>
      <c r="C12" s="9"/>
      <c r="D12" s="10"/>
      <c r="E12" s="10"/>
      <c r="F12" s="10"/>
      <c r="G12" s="10"/>
      <c r="H12" s="10"/>
      <c r="I12" s="10"/>
      <c r="J12" s="11"/>
      <c r="K12" s="18"/>
      <c r="L12" s="26"/>
      <c r="M12" s="26"/>
      <c r="N12" s="26"/>
      <c r="O12" s="26"/>
      <c r="P12" s="26"/>
      <c r="Q12" s="26"/>
      <c r="R12" s="18"/>
      <c r="S12" s="18"/>
      <c r="T12" s="18"/>
      <c r="U12" s="18"/>
      <c r="V12" s="18"/>
      <c r="W12" s="18"/>
      <c r="X12" s="18"/>
      <c r="Y12" s="18"/>
      <c r="Z12" s="18"/>
      <c r="AA12" s="18"/>
    </row>
    <row r="13" spans="1:27" x14ac:dyDescent="0.3">
      <c r="A13" s="18"/>
      <c r="B13" s="8"/>
      <c r="C13" s="9"/>
      <c r="D13" s="10"/>
      <c r="E13" s="10"/>
      <c r="F13" s="10"/>
      <c r="G13" s="10"/>
      <c r="H13" s="10"/>
      <c r="I13" s="10"/>
      <c r="J13" s="11"/>
      <c r="K13" s="18"/>
      <c r="L13" s="26"/>
      <c r="M13" s="26"/>
      <c r="N13" s="26"/>
      <c r="O13" s="26"/>
      <c r="P13" s="26"/>
      <c r="Q13" s="26"/>
      <c r="R13" s="18"/>
      <c r="S13" s="18"/>
      <c r="T13" s="18"/>
      <c r="U13" s="18"/>
      <c r="V13" s="18"/>
      <c r="W13" s="18"/>
      <c r="X13" s="18"/>
      <c r="Y13" s="18"/>
      <c r="Z13" s="18"/>
      <c r="AA13" s="18"/>
    </row>
    <row r="14" spans="1:27" ht="17.25" thickBot="1" x14ac:dyDescent="0.35">
      <c r="A14" s="18"/>
      <c r="B14" s="12"/>
      <c r="C14" s="13"/>
      <c r="D14" s="14"/>
      <c r="E14" s="14"/>
      <c r="F14" s="14"/>
      <c r="G14" s="14"/>
      <c r="H14" s="14"/>
      <c r="I14" s="14"/>
      <c r="J14" s="15"/>
      <c r="K14" s="18"/>
      <c r="L14" s="26"/>
      <c r="M14" s="26"/>
      <c r="N14" s="26"/>
      <c r="O14" s="26"/>
      <c r="P14" s="26"/>
      <c r="Q14" s="26"/>
      <c r="R14" s="18"/>
      <c r="S14" s="18"/>
      <c r="T14" s="18"/>
      <c r="U14" s="18"/>
      <c r="V14" s="18"/>
      <c r="W14" s="18"/>
      <c r="X14" s="18"/>
      <c r="Y14" s="18"/>
      <c r="Z14" s="18"/>
      <c r="AA14" s="18"/>
    </row>
    <row r="15" spans="1:27" x14ac:dyDescent="0.3">
      <c r="A15" s="18"/>
      <c r="B15" s="19"/>
      <c r="C15" s="18"/>
      <c r="D15" s="18"/>
      <c r="E15" s="18"/>
      <c r="F15" s="18"/>
      <c r="G15" s="18"/>
      <c r="H15" s="18"/>
      <c r="I15" s="18"/>
      <c r="J15" s="18"/>
      <c r="K15" s="18"/>
      <c r="L15" s="26"/>
      <c r="M15" s="26"/>
      <c r="N15" s="26"/>
      <c r="O15" s="26"/>
      <c r="P15" s="26"/>
      <c r="Q15" s="26"/>
      <c r="R15" s="18"/>
      <c r="S15" s="18"/>
      <c r="T15" s="18"/>
      <c r="U15" s="18"/>
      <c r="V15" s="18"/>
      <c r="W15" s="18"/>
      <c r="X15" s="18"/>
      <c r="Y15" s="18"/>
      <c r="Z15" s="18"/>
      <c r="AA15" s="18"/>
    </row>
    <row r="16" spans="1:27" ht="16.5" customHeight="1" x14ac:dyDescent="0.3">
      <c r="A16" s="18"/>
      <c r="B16" s="19"/>
      <c r="C16" s="18"/>
      <c r="D16" s="18"/>
      <c r="E16" s="18"/>
      <c r="F16" s="18"/>
      <c r="G16" s="18"/>
      <c r="H16" s="18"/>
      <c r="I16" s="18"/>
      <c r="J16" s="18"/>
      <c r="K16" s="18"/>
      <c r="L16" s="23" t="s">
        <v>14</v>
      </c>
      <c r="M16" s="23"/>
      <c r="N16" s="23"/>
      <c r="O16" s="23"/>
      <c r="P16" s="23"/>
      <c r="Q16" s="23"/>
      <c r="R16" s="18"/>
      <c r="S16" s="18"/>
      <c r="T16" s="18"/>
      <c r="U16" s="18"/>
      <c r="V16" s="18"/>
      <c r="W16" s="18"/>
      <c r="X16" s="18"/>
      <c r="Y16" s="18"/>
      <c r="Z16" s="18"/>
      <c r="AA16" s="18"/>
    </row>
    <row r="17" spans="1:27" x14ac:dyDescent="0.3">
      <c r="A17" s="18"/>
      <c r="B17" s="19"/>
      <c r="C17" s="18"/>
      <c r="D17" s="18"/>
      <c r="E17" s="18"/>
      <c r="F17" s="18"/>
      <c r="G17" s="18"/>
      <c r="H17" s="18"/>
      <c r="I17" s="18"/>
      <c r="J17" s="18"/>
      <c r="K17" s="18"/>
      <c r="L17" s="23"/>
      <c r="M17" s="23"/>
      <c r="N17" s="23"/>
      <c r="O17" s="23"/>
      <c r="P17" s="23"/>
      <c r="Q17" s="23"/>
      <c r="R17" s="18"/>
      <c r="S17" s="18"/>
      <c r="T17" s="18"/>
      <c r="U17" s="18"/>
      <c r="V17" s="18"/>
      <c r="W17" s="18"/>
      <c r="X17" s="18"/>
      <c r="Y17" s="18"/>
      <c r="Z17" s="18"/>
      <c r="AA17" s="18"/>
    </row>
    <row r="18" spans="1:27" x14ac:dyDescent="0.3">
      <c r="A18" s="18"/>
      <c r="B18" s="19"/>
      <c r="C18" s="18"/>
      <c r="D18" s="18"/>
      <c r="E18" s="18"/>
      <c r="F18" s="18"/>
      <c r="G18" s="18"/>
      <c r="H18" s="18"/>
      <c r="I18" s="18"/>
      <c r="J18" s="18"/>
      <c r="K18" s="18"/>
      <c r="L18" s="23"/>
      <c r="M18" s="23"/>
      <c r="N18" s="23"/>
      <c r="O18" s="23"/>
      <c r="P18" s="23"/>
      <c r="Q18" s="23"/>
      <c r="R18" s="18"/>
      <c r="S18" s="18"/>
      <c r="T18" s="18"/>
      <c r="U18" s="18"/>
      <c r="V18" s="18"/>
      <c r="W18" s="18"/>
      <c r="X18" s="18"/>
      <c r="Y18" s="18"/>
      <c r="Z18" s="18"/>
      <c r="AA18" s="18"/>
    </row>
    <row r="19" spans="1:27" x14ac:dyDescent="0.3">
      <c r="A19" s="18"/>
      <c r="B19" s="19"/>
      <c r="C19" s="18"/>
      <c r="D19" s="18"/>
      <c r="E19" s="18"/>
      <c r="F19" s="18"/>
      <c r="G19" s="18"/>
      <c r="H19" s="18"/>
      <c r="I19" s="18"/>
      <c r="J19" s="18"/>
      <c r="K19" s="18"/>
      <c r="L19" s="23"/>
      <c r="M19" s="23"/>
      <c r="N19" s="23"/>
      <c r="O19" s="23"/>
      <c r="P19" s="23"/>
      <c r="Q19" s="23"/>
      <c r="R19" s="18"/>
      <c r="S19" s="18"/>
      <c r="T19" s="18"/>
      <c r="U19" s="18"/>
      <c r="V19" s="18"/>
      <c r="W19" s="18"/>
      <c r="X19" s="18"/>
      <c r="Y19" s="18"/>
      <c r="Z19" s="18"/>
      <c r="AA19" s="18"/>
    </row>
    <row r="20" spans="1:27" x14ac:dyDescent="0.3">
      <c r="A20" s="18"/>
      <c r="B20" s="19"/>
      <c r="C20" s="18"/>
      <c r="D20" s="18"/>
      <c r="E20" s="18"/>
      <c r="F20" s="18"/>
      <c r="G20" s="18"/>
      <c r="H20" s="18"/>
      <c r="I20" s="18"/>
      <c r="J20" s="18"/>
      <c r="K20" s="18"/>
      <c r="L20" s="23"/>
      <c r="M20" s="23"/>
      <c r="N20" s="23"/>
      <c r="O20" s="23"/>
      <c r="P20" s="23"/>
      <c r="Q20" s="23"/>
      <c r="R20" s="18"/>
      <c r="S20" s="18"/>
      <c r="T20" s="18"/>
      <c r="U20" s="18"/>
      <c r="V20" s="18"/>
      <c r="W20" s="18"/>
      <c r="X20" s="18"/>
      <c r="Y20" s="18"/>
      <c r="Z20" s="18"/>
      <c r="AA20" s="18"/>
    </row>
    <row r="21" spans="1:27" x14ac:dyDescent="0.3">
      <c r="A21" s="18"/>
      <c r="B21" s="19"/>
      <c r="C21" s="18"/>
      <c r="D21" s="18"/>
      <c r="E21" s="18"/>
      <c r="F21" s="18"/>
      <c r="G21" s="18"/>
      <c r="H21" s="18"/>
      <c r="I21" s="18"/>
      <c r="J21" s="18"/>
      <c r="K21" s="18"/>
      <c r="L21" s="23"/>
      <c r="M21" s="23"/>
      <c r="N21" s="23"/>
      <c r="O21" s="23"/>
      <c r="P21" s="23"/>
      <c r="Q21" s="23"/>
      <c r="R21" s="18"/>
      <c r="S21" s="18"/>
      <c r="T21" s="18"/>
      <c r="U21" s="18"/>
      <c r="V21" s="18"/>
      <c r="W21" s="18"/>
      <c r="X21" s="18"/>
      <c r="Y21" s="18"/>
      <c r="Z21" s="18"/>
      <c r="AA21" s="18"/>
    </row>
    <row r="22" spans="1:27" x14ac:dyDescent="0.3">
      <c r="A22" s="18"/>
      <c r="B22" s="19"/>
      <c r="C22" s="18"/>
      <c r="D22" s="18"/>
      <c r="E22" s="18"/>
      <c r="F22" s="18"/>
      <c r="G22" s="18"/>
      <c r="H22" s="18"/>
      <c r="I22" s="18"/>
      <c r="J22" s="18"/>
      <c r="K22" s="18"/>
      <c r="L22" s="18"/>
      <c r="M22" s="18"/>
      <c r="N22" s="18"/>
      <c r="O22" s="18"/>
      <c r="P22" s="18"/>
      <c r="Q22" s="18"/>
      <c r="R22" s="18"/>
      <c r="S22" s="18"/>
      <c r="T22" s="18"/>
      <c r="U22" s="18"/>
      <c r="V22" s="18"/>
      <c r="W22" s="18"/>
      <c r="X22" s="18"/>
      <c r="Y22" s="18"/>
      <c r="Z22" s="18"/>
      <c r="AA22" s="18"/>
    </row>
    <row r="23" spans="1:27" x14ac:dyDescent="0.3">
      <c r="A23" s="18"/>
      <c r="B23" s="19"/>
      <c r="C23" s="18"/>
      <c r="D23" s="18"/>
      <c r="E23" s="18"/>
      <c r="F23" s="18"/>
      <c r="G23" s="18"/>
      <c r="H23" s="18"/>
      <c r="I23" s="18"/>
      <c r="J23" s="18"/>
      <c r="K23" s="18"/>
      <c r="L23" s="18"/>
      <c r="M23" s="18"/>
      <c r="N23" s="18"/>
      <c r="O23" s="18"/>
      <c r="P23" s="18"/>
      <c r="Q23" s="18"/>
      <c r="R23" s="18"/>
      <c r="S23" s="18"/>
      <c r="T23" s="18"/>
      <c r="U23" s="18"/>
      <c r="V23" s="18"/>
      <c r="W23" s="18"/>
      <c r="X23" s="18"/>
      <c r="Y23" s="18"/>
      <c r="Z23" s="18"/>
      <c r="AA23" s="18"/>
    </row>
    <row r="24" spans="1:27" x14ac:dyDescent="0.3">
      <c r="A24" s="18"/>
      <c r="B24" s="19"/>
      <c r="C24" s="18"/>
      <c r="D24" s="18"/>
      <c r="E24" s="18"/>
      <c r="F24" s="18"/>
      <c r="G24" s="18"/>
      <c r="H24" s="18"/>
      <c r="I24" s="18"/>
      <c r="J24" s="18"/>
      <c r="K24" s="18"/>
      <c r="L24" s="18"/>
      <c r="M24" s="18"/>
      <c r="N24" s="18"/>
      <c r="O24" s="18"/>
      <c r="P24" s="18"/>
      <c r="Q24" s="18"/>
      <c r="R24" s="18"/>
      <c r="S24" s="18"/>
      <c r="T24" s="18"/>
      <c r="U24" s="18"/>
      <c r="V24" s="18"/>
      <c r="W24" s="18"/>
      <c r="X24" s="18"/>
      <c r="Y24" s="18"/>
      <c r="Z24" s="18"/>
      <c r="AA24" s="18"/>
    </row>
    <row r="25" spans="1:27" x14ac:dyDescent="0.3">
      <c r="A25" s="18"/>
      <c r="B25" s="19"/>
      <c r="C25" s="18"/>
      <c r="D25" s="18"/>
      <c r="E25" s="18"/>
      <c r="F25" s="18"/>
      <c r="G25" s="18"/>
      <c r="H25" s="18"/>
      <c r="I25" s="18"/>
      <c r="J25" s="18"/>
      <c r="K25" s="18"/>
      <c r="L25" s="27"/>
      <c r="M25" s="18"/>
      <c r="N25" s="18"/>
      <c r="O25" s="18"/>
      <c r="P25" s="18"/>
      <c r="Q25" s="18"/>
      <c r="R25" s="18"/>
      <c r="S25" s="18"/>
      <c r="T25" s="18"/>
      <c r="U25" s="18"/>
      <c r="V25" s="18"/>
      <c r="W25" s="18"/>
      <c r="X25" s="18"/>
      <c r="Y25" s="18"/>
      <c r="Z25" s="18"/>
      <c r="AA25" s="18"/>
    </row>
    <row r="26" spans="1:27" x14ac:dyDescent="0.3">
      <c r="A26" s="18"/>
      <c r="B26" s="19"/>
      <c r="C26" s="18"/>
      <c r="D26" s="18"/>
      <c r="E26" s="18"/>
      <c r="F26" s="18"/>
      <c r="G26" s="18"/>
      <c r="H26" s="18"/>
      <c r="I26" s="18"/>
      <c r="J26" s="18"/>
      <c r="K26" s="18"/>
      <c r="L26" s="18"/>
      <c r="M26" s="18"/>
      <c r="N26" s="18"/>
      <c r="O26" s="18"/>
      <c r="P26" s="18"/>
      <c r="Q26" s="18"/>
      <c r="R26" s="18"/>
      <c r="S26" s="18"/>
      <c r="T26" s="18"/>
      <c r="U26" s="18"/>
      <c r="V26" s="18"/>
      <c r="W26" s="18"/>
      <c r="X26" s="18"/>
      <c r="Y26" s="18"/>
      <c r="Z26" s="18"/>
      <c r="AA26" s="18"/>
    </row>
    <row r="27" spans="1:27" x14ac:dyDescent="0.3">
      <c r="A27" s="18"/>
      <c r="B27" s="19"/>
      <c r="C27" s="18"/>
      <c r="D27" s="18"/>
      <c r="E27" s="18"/>
      <c r="F27" s="18"/>
      <c r="G27" s="18"/>
      <c r="H27" s="18"/>
      <c r="I27" s="18"/>
      <c r="J27" s="18"/>
      <c r="K27" s="18"/>
      <c r="L27" s="18"/>
      <c r="M27" s="18"/>
      <c r="N27" s="18"/>
      <c r="O27" s="18"/>
      <c r="P27" s="18"/>
      <c r="Q27" s="18"/>
      <c r="R27" s="18"/>
      <c r="S27" s="18"/>
      <c r="T27" s="18"/>
      <c r="U27" s="18"/>
      <c r="V27" s="18"/>
      <c r="W27" s="18"/>
      <c r="X27" s="18"/>
      <c r="Y27" s="18"/>
      <c r="Z27" s="18"/>
      <c r="AA27" s="18"/>
    </row>
    <row r="28" spans="1:27" x14ac:dyDescent="0.3">
      <c r="A28" s="18"/>
      <c r="B28" s="19"/>
      <c r="C28" s="18"/>
      <c r="D28" s="18"/>
      <c r="E28" s="18"/>
      <c r="F28" s="18"/>
      <c r="G28" s="18"/>
      <c r="H28" s="18"/>
      <c r="I28" s="18"/>
      <c r="J28" s="18"/>
      <c r="K28" s="18"/>
      <c r="L28" s="18"/>
      <c r="M28" s="18"/>
      <c r="N28" s="18"/>
      <c r="O28" s="18"/>
      <c r="P28" s="18"/>
      <c r="Q28" s="18"/>
      <c r="R28" s="18"/>
      <c r="S28" s="18"/>
      <c r="T28" s="18"/>
      <c r="U28" s="18"/>
      <c r="V28" s="18"/>
      <c r="W28" s="18"/>
      <c r="X28" s="18"/>
      <c r="Y28" s="18"/>
      <c r="Z28" s="18"/>
      <c r="AA28" s="18"/>
    </row>
    <row r="29" spans="1:27" x14ac:dyDescent="0.3">
      <c r="A29" s="18"/>
      <c r="B29" s="19"/>
      <c r="C29" s="18"/>
      <c r="D29" s="18"/>
      <c r="E29" s="18"/>
      <c r="F29" s="18"/>
      <c r="G29" s="18"/>
      <c r="H29" s="18"/>
      <c r="I29" s="18"/>
      <c r="J29" s="18"/>
      <c r="K29" s="18"/>
      <c r="L29" s="18"/>
      <c r="M29" s="18"/>
      <c r="N29" s="18"/>
      <c r="O29" s="18"/>
      <c r="P29" s="18"/>
      <c r="Q29" s="18"/>
      <c r="R29" s="18"/>
      <c r="S29" s="18"/>
      <c r="T29" s="18"/>
      <c r="U29" s="18"/>
      <c r="V29" s="18"/>
      <c r="W29" s="18"/>
      <c r="X29" s="18"/>
      <c r="Y29" s="18"/>
      <c r="Z29" s="18"/>
      <c r="AA29" s="18"/>
    </row>
    <row r="30" spans="1:27" x14ac:dyDescent="0.3">
      <c r="A30" s="18"/>
      <c r="B30" s="19"/>
      <c r="C30" s="18"/>
      <c r="D30" s="18"/>
      <c r="E30" s="18"/>
      <c r="F30" s="18"/>
      <c r="G30" s="18"/>
      <c r="H30" s="18"/>
      <c r="I30" s="18"/>
      <c r="J30" s="18"/>
      <c r="K30" s="18"/>
      <c r="L30" s="18"/>
      <c r="M30" s="18"/>
      <c r="N30" s="18"/>
      <c r="O30" s="18"/>
      <c r="P30" s="18"/>
      <c r="Q30" s="18"/>
      <c r="R30" s="18"/>
      <c r="S30" s="18"/>
      <c r="T30" s="18"/>
      <c r="U30" s="18"/>
      <c r="V30" s="18"/>
      <c r="W30" s="18"/>
      <c r="X30" s="18"/>
      <c r="Y30" s="18"/>
      <c r="Z30" s="18"/>
      <c r="AA30" s="18"/>
    </row>
    <row r="31" spans="1:27" x14ac:dyDescent="0.3">
      <c r="A31" s="18"/>
      <c r="B31" s="19"/>
      <c r="C31" s="18"/>
      <c r="D31" s="18"/>
      <c r="E31" s="18"/>
      <c r="F31" s="18"/>
      <c r="G31" s="18"/>
      <c r="H31" s="18"/>
      <c r="I31" s="18"/>
      <c r="J31" s="18"/>
      <c r="K31" s="18"/>
      <c r="L31" s="18"/>
      <c r="M31" s="18"/>
      <c r="N31" s="18"/>
      <c r="O31" s="18"/>
      <c r="P31" s="18"/>
      <c r="Q31" s="18"/>
      <c r="R31" s="18"/>
      <c r="S31" s="18"/>
      <c r="T31" s="18"/>
      <c r="U31" s="18"/>
      <c r="V31" s="18"/>
      <c r="W31" s="18"/>
      <c r="X31" s="18"/>
      <c r="Y31" s="18"/>
      <c r="Z31" s="18"/>
      <c r="AA31" s="18"/>
    </row>
    <row r="32" spans="1:27" x14ac:dyDescent="0.3">
      <c r="A32" s="18"/>
      <c r="B32" s="19"/>
      <c r="C32" s="18"/>
      <c r="D32" s="18"/>
      <c r="E32" s="18"/>
      <c r="F32" s="18"/>
      <c r="G32" s="18"/>
      <c r="H32" s="18"/>
      <c r="I32" s="18"/>
      <c r="J32" s="18"/>
      <c r="K32" s="18"/>
      <c r="L32" s="18"/>
      <c r="M32" s="18"/>
      <c r="N32" s="18"/>
      <c r="O32" s="18"/>
      <c r="P32" s="18"/>
      <c r="Q32" s="18"/>
      <c r="R32" s="18"/>
      <c r="S32" s="18"/>
      <c r="T32" s="18"/>
      <c r="U32" s="18"/>
      <c r="V32" s="18"/>
      <c r="W32" s="18"/>
      <c r="X32" s="18"/>
      <c r="Y32" s="18"/>
      <c r="Z32" s="18"/>
      <c r="AA32" s="18"/>
    </row>
    <row r="33" spans="1:27" x14ac:dyDescent="0.3">
      <c r="A33" s="18"/>
      <c r="B33" s="19"/>
      <c r="C33" s="18"/>
      <c r="D33" s="18"/>
      <c r="E33" s="18"/>
      <c r="F33" s="18"/>
      <c r="G33" s="18"/>
      <c r="H33" s="18"/>
      <c r="I33" s="18"/>
      <c r="J33" s="18"/>
      <c r="K33" s="18"/>
      <c r="L33" s="18"/>
      <c r="M33" s="18"/>
      <c r="N33" s="18"/>
      <c r="O33" s="18"/>
      <c r="P33" s="18"/>
      <c r="Q33" s="18"/>
      <c r="R33" s="18"/>
      <c r="S33" s="18"/>
      <c r="T33" s="18"/>
      <c r="U33" s="18"/>
      <c r="V33" s="18"/>
      <c r="W33" s="18"/>
      <c r="X33" s="18"/>
      <c r="Y33" s="18"/>
      <c r="Z33" s="18"/>
      <c r="AA33" s="18"/>
    </row>
    <row r="34" spans="1:27" x14ac:dyDescent="0.3">
      <c r="A34" s="18"/>
      <c r="B34" s="19"/>
      <c r="C34" s="18"/>
      <c r="D34" s="18"/>
      <c r="E34" s="18"/>
      <c r="F34" s="18"/>
      <c r="G34" s="18"/>
      <c r="H34" s="18"/>
      <c r="I34" s="18"/>
      <c r="J34" s="18"/>
      <c r="K34" s="18"/>
      <c r="L34" s="18"/>
      <c r="M34" s="18"/>
      <c r="N34" s="18"/>
      <c r="O34" s="18"/>
      <c r="P34" s="18"/>
      <c r="Q34" s="18"/>
      <c r="R34" s="18"/>
      <c r="S34" s="18"/>
      <c r="T34" s="18"/>
      <c r="U34" s="18"/>
      <c r="V34" s="18"/>
      <c r="W34" s="18"/>
      <c r="X34" s="18"/>
      <c r="Y34" s="18"/>
      <c r="Z34" s="18"/>
      <c r="AA34" s="18"/>
    </row>
    <row r="35" spans="1:27" x14ac:dyDescent="0.3">
      <c r="A35" s="18"/>
      <c r="B35" s="19"/>
      <c r="C35" s="18"/>
      <c r="D35" s="18"/>
      <c r="E35" s="18"/>
      <c r="F35" s="18"/>
      <c r="G35" s="18"/>
      <c r="H35" s="18"/>
      <c r="I35" s="18"/>
      <c r="J35" s="18"/>
      <c r="K35" s="18"/>
      <c r="L35" s="18"/>
      <c r="M35" s="18"/>
      <c r="N35" s="18"/>
      <c r="O35" s="18"/>
      <c r="P35" s="18"/>
      <c r="Q35" s="18"/>
      <c r="R35" s="18"/>
      <c r="S35" s="18"/>
      <c r="T35" s="18"/>
      <c r="U35" s="18"/>
      <c r="V35" s="18"/>
      <c r="W35" s="18"/>
      <c r="X35" s="18"/>
      <c r="Y35" s="18"/>
      <c r="Z35" s="18"/>
      <c r="AA35" s="18"/>
    </row>
    <row r="36" spans="1:27" x14ac:dyDescent="0.3">
      <c r="A36" s="18"/>
      <c r="B36" s="19"/>
      <c r="C36" s="18"/>
      <c r="D36" s="18"/>
      <c r="E36" s="18"/>
      <c r="F36" s="18"/>
      <c r="G36" s="18"/>
      <c r="H36" s="18"/>
      <c r="I36" s="18"/>
      <c r="J36" s="18"/>
      <c r="K36" s="18"/>
      <c r="L36" s="18"/>
      <c r="M36" s="18"/>
      <c r="N36" s="18"/>
      <c r="O36" s="18"/>
      <c r="P36" s="18"/>
      <c r="Q36" s="18"/>
      <c r="R36" s="18"/>
      <c r="S36" s="18"/>
      <c r="T36" s="18"/>
      <c r="U36" s="18"/>
      <c r="V36" s="18"/>
      <c r="W36" s="18"/>
      <c r="X36" s="18"/>
      <c r="Y36" s="18"/>
      <c r="Z36" s="18"/>
      <c r="AA36" s="18"/>
    </row>
    <row r="37" spans="1:27" x14ac:dyDescent="0.3">
      <c r="A37" s="18"/>
      <c r="B37" s="19"/>
      <c r="C37" s="18"/>
      <c r="D37" s="18"/>
      <c r="E37" s="18"/>
      <c r="F37" s="18"/>
      <c r="G37" s="18"/>
      <c r="H37" s="18"/>
      <c r="I37" s="18"/>
      <c r="J37" s="18"/>
      <c r="K37" s="18"/>
      <c r="L37" s="18"/>
      <c r="M37" s="18"/>
      <c r="N37" s="18"/>
      <c r="O37" s="18"/>
      <c r="P37" s="18"/>
      <c r="Q37" s="18"/>
      <c r="R37" s="18"/>
      <c r="S37" s="18"/>
      <c r="T37" s="18"/>
      <c r="U37" s="18"/>
      <c r="V37" s="18"/>
      <c r="W37" s="18"/>
      <c r="X37" s="18"/>
      <c r="Y37" s="18"/>
      <c r="Z37" s="18"/>
      <c r="AA37" s="18"/>
    </row>
    <row r="38" spans="1:27" x14ac:dyDescent="0.3">
      <c r="A38" s="18"/>
      <c r="B38" s="19"/>
      <c r="C38" s="18"/>
      <c r="D38" s="18"/>
      <c r="E38" s="18"/>
      <c r="F38" s="18"/>
      <c r="G38" s="18"/>
      <c r="H38" s="18"/>
      <c r="I38" s="18"/>
      <c r="J38" s="18"/>
      <c r="K38" s="18"/>
      <c r="L38" s="18"/>
      <c r="M38" s="18"/>
      <c r="N38" s="18"/>
      <c r="O38" s="18"/>
      <c r="P38" s="18"/>
      <c r="Q38" s="18"/>
      <c r="R38" s="18"/>
      <c r="S38" s="18"/>
      <c r="T38" s="18"/>
      <c r="U38" s="18"/>
      <c r="V38" s="18"/>
      <c r="W38" s="18"/>
      <c r="X38" s="18"/>
      <c r="Y38" s="18"/>
      <c r="Z38" s="18"/>
      <c r="AA38" s="18"/>
    </row>
    <row r="39" spans="1:27" x14ac:dyDescent="0.3">
      <c r="A39" s="18"/>
      <c r="B39" s="19"/>
      <c r="C39" s="18"/>
      <c r="D39" s="18"/>
      <c r="E39" s="18"/>
      <c r="F39" s="18"/>
      <c r="G39" s="18"/>
      <c r="H39" s="18"/>
      <c r="I39" s="18"/>
      <c r="J39" s="18"/>
      <c r="K39" s="18"/>
      <c r="L39" s="18"/>
      <c r="M39" s="18"/>
      <c r="N39" s="18"/>
      <c r="O39" s="18"/>
      <c r="P39" s="18"/>
      <c r="Q39" s="18"/>
      <c r="R39" s="18"/>
      <c r="S39" s="18"/>
      <c r="T39" s="18"/>
      <c r="U39" s="18"/>
      <c r="V39" s="18"/>
      <c r="W39" s="18"/>
      <c r="X39" s="18"/>
      <c r="Y39" s="18"/>
      <c r="Z39" s="18"/>
      <c r="AA39" s="18"/>
    </row>
    <row r="40" spans="1:27" x14ac:dyDescent="0.3">
      <c r="A40" s="18"/>
      <c r="B40" s="1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1" spans="1:27" x14ac:dyDescent="0.3">
      <c r="A41" s="18"/>
      <c r="B41" s="1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7" x14ac:dyDescent="0.3">
      <c r="A42" s="18"/>
      <c r="B42" s="19"/>
      <c r="C42" s="18"/>
      <c r="D42" s="18"/>
      <c r="E42" s="18"/>
      <c r="F42" s="18"/>
      <c r="G42" s="18"/>
      <c r="H42" s="18"/>
      <c r="I42" s="18"/>
      <c r="J42" s="18"/>
      <c r="K42" s="18"/>
      <c r="L42" s="18"/>
      <c r="M42" s="18"/>
      <c r="N42" s="18"/>
      <c r="O42" s="18"/>
      <c r="P42" s="18"/>
      <c r="Q42" s="18"/>
      <c r="R42" s="18"/>
      <c r="S42" s="18"/>
      <c r="T42" s="18"/>
      <c r="U42" s="18"/>
      <c r="V42" s="18"/>
      <c r="W42" s="18"/>
      <c r="X42" s="18"/>
      <c r="Y42" s="18"/>
      <c r="Z42" s="18"/>
      <c r="AA42" s="18"/>
    </row>
    <row r="43" spans="1:27" x14ac:dyDescent="0.3">
      <c r="A43" s="18"/>
      <c r="B43" s="19"/>
      <c r="C43" s="18"/>
      <c r="D43" s="18"/>
      <c r="E43" s="18"/>
      <c r="F43" s="18"/>
      <c r="G43" s="18"/>
      <c r="H43" s="18"/>
      <c r="I43" s="18"/>
      <c r="J43" s="18"/>
      <c r="K43" s="18"/>
      <c r="L43" s="18"/>
      <c r="M43" s="18"/>
      <c r="N43" s="18"/>
      <c r="O43" s="18"/>
      <c r="P43" s="18"/>
      <c r="Q43" s="18"/>
      <c r="R43" s="18"/>
      <c r="S43" s="18"/>
      <c r="T43" s="18"/>
      <c r="U43" s="18"/>
      <c r="V43" s="18"/>
      <c r="W43" s="18"/>
      <c r="X43" s="18"/>
      <c r="Y43" s="18"/>
      <c r="Z43" s="18"/>
      <c r="AA43" s="18"/>
    </row>
    <row r="44" spans="1:27" x14ac:dyDescent="0.3">
      <c r="A44" s="18"/>
      <c r="B44" s="19"/>
      <c r="C44" s="18"/>
      <c r="D44" s="18"/>
      <c r="E44" s="18"/>
      <c r="F44" s="18"/>
      <c r="G44" s="18"/>
      <c r="H44" s="18"/>
      <c r="I44" s="18"/>
      <c r="J44" s="18"/>
      <c r="K44" s="18"/>
      <c r="L44" s="18"/>
      <c r="M44" s="18"/>
      <c r="N44" s="18"/>
      <c r="O44" s="18"/>
      <c r="P44" s="18"/>
      <c r="Q44" s="18"/>
      <c r="R44" s="18"/>
      <c r="S44" s="18"/>
      <c r="T44" s="18"/>
      <c r="U44" s="18"/>
      <c r="V44" s="18"/>
      <c r="W44" s="18"/>
      <c r="X44" s="18"/>
      <c r="Y44" s="18"/>
      <c r="Z44" s="18"/>
      <c r="AA44" s="18"/>
    </row>
    <row r="45" spans="1:27" x14ac:dyDescent="0.3">
      <c r="A45" s="18"/>
      <c r="B45" s="19"/>
      <c r="C45" s="18"/>
      <c r="D45" s="18"/>
      <c r="E45" s="18"/>
      <c r="F45" s="18"/>
      <c r="G45" s="18"/>
      <c r="H45" s="18"/>
      <c r="I45" s="18"/>
      <c r="J45" s="18"/>
      <c r="K45" s="18"/>
      <c r="L45" s="18"/>
      <c r="M45" s="18"/>
      <c r="N45" s="18"/>
      <c r="O45" s="18"/>
      <c r="P45" s="18"/>
      <c r="Q45" s="18"/>
      <c r="R45" s="18"/>
      <c r="S45" s="18"/>
      <c r="T45" s="18"/>
      <c r="U45" s="18"/>
      <c r="V45" s="18"/>
      <c r="W45" s="18"/>
      <c r="X45" s="18"/>
      <c r="Y45" s="18"/>
      <c r="Z45" s="18"/>
      <c r="AA45" s="18"/>
    </row>
    <row r="46" spans="1:27" x14ac:dyDescent="0.3">
      <c r="A46" s="18"/>
      <c r="B46" s="19"/>
      <c r="C46" s="18"/>
      <c r="D46" s="18"/>
      <c r="E46" s="18"/>
      <c r="F46" s="18"/>
      <c r="G46" s="18"/>
      <c r="H46" s="18"/>
      <c r="I46" s="18"/>
      <c r="J46" s="18"/>
      <c r="K46" s="18"/>
      <c r="L46" s="18"/>
      <c r="M46" s="18"/>
      <c r="N46" s="18"/>
      <c r="O46" s="18"/>
      <c r="P46" s="18"/>
      <c r="Q46" s="18"/>
      <c r="R46" s="18"/>
      <c r="S46" s="18"/>
      <c r="T46" s="18"/>
      <c r="U46" s="18"/>
      <c r="V46" s="18"/>
      <c r="W46" s="18"/>
      <c r="X46" s="18"/>
      <c r="Y46" s="18"/>
      <c r="Z46" s="18"/>
      <c r="AA46" s="18"/>
    </row>
    <row r="47" spans="1:27" x14ac:dyDescent="0.3">
      <c r="A47" s="18"/>
      <c r="B47" s="19"/>
      <c r="C47" s="18"/>
      <c r="D47" s="18"/>
      <c r="E47" s="18"/>
      <c r="F47" s="18"/>
      <c r="G47" s="18"/>
      <c r="H47" s="18"/>
      <c r="I47" s="18"/>
      <c r="J47" s="18"/>
      <c r="K47" s="18"/>
      <c r="L47" s="18"/>
      <c r="M47" s="18"/>
      <c r="N47" s="18"/>
      <c r="O47" s="18"/>
      <c r="P47" s="18"/>
      <c r="Q47" s="18"/>
      <c r="R47" s="18"/>
      <c r="S47" s="18"/>
      <c r="T47" s="18"/>
      <c r="U47" s="18"/>
      <c r="V47" s="18"/>
      <c r="W47" s="18"/>
      <c r="X47" s="18"/>
      <c r="Y47" s="18"/>
      <c r="Z47" s="18"/>
      <c r="AA47" s="18"/>
    </row>
    <row r="48" spans="1:27" x14ac:dyDescent="0.3">
      <c r="A48" s="18"/>
      <c r="B48" s="19"/>
      <c r="C48" s="18"/>
      <c r="D48" s="18"/>
      <c r="E48" s="18"/>
      <c r="F48" s="18"/>
      <c r="G48" s="18"/>
      <c r="H48" s="18"/>
      <c r="I48" s="18"/>
      <c r="J48" s="18"/>
      <c r="K48" s="18"/>
      <c r="L48" s="18"/>
      <c r="M48" s="18"/>
      <c r="N48" s="18"/>
      <c r="O48" s="18"/>
      <c r="P48" s="18"/>
      <c r="Q48" s="18"/>
      <c r="R48" s="18"/>
      <c r="S48" s="18"/>
      <c r="T48" s="18"/>
      <c r="U48" s="18"/>
      <c r="V48" s="18"/>
      <c r="W48" s="18"/>
      <c r="X48" s="18"/>
      <c r="Y48" s="18"/>
      <c r="Z48" s="18"/>
      <c r="AA48" s="18"/>
    </row>
    <row r="49" spans="1:27" x14ac:dyDescent="0.3">
      <c r="A49" s="18"/>
      <c r="B49" s="19"/>
      <c r="C49" s="18"/>
      <c r="D49" s="18"/>
      <c r="E49" s="18"/>
      <c r="F49" s="18"/>
      <c r="G49" s="18"/>
      <c r="H49" s="18"/>
      <c r="I49" s="18"/>
      <c r="J49" s="18"/>
      <c r="K49" s="18"/>
      <c r="L49" s="18"/>
      <c r="M49" s="18"/>
      <c r="N49" s="18"/>
      <c r="O49" s="18"/>
      <c r="P49" s="18"/>
      <c r="Q49" s="18"/>
      <c r="R49" s="18"/>
      <c r="S49" s="18"/>
      <c r="T49" s="18"/>
      <c r="U49" s="18"/>
      <c r="V49" s="18"/>
      <c r="W49" s="18"/>
      <c r="X49" s="18"/>
      <c r="Y49" s="18"/>
      <c r="Z49" s="18"/>
      <c r="AA49" s="18"/>
    </row>
    <row r="50" spans="1:27" x14ac:dyDescent="0.3">
      <c r="A50" s="18"/>
      <c r="B50" s="19"/>
      <c r="C50" s="18"/>
      <c r="D50" s="18"/>
      <c r="E50" s="18"/>
      <c r="F50" s="18"/>
      <c r="G50" s="18"/>
      <c r="H50" s="18"/>
      <c r="I50" s="18"/>
      <c r="J50" s="18"/>
      <c r="K50" s="18"/>
      <c r="L50" s="18"/>
      <c r="M50" s="18"/>
      <c r="N50" s="18"/>
      <c r="O50" s="18"/>
      <c r="P50" s="18"/>
      <c r="Q50" s="18"/>
      <c r="R50" s="18"/>
      <c r="S50" s="18"/>
      <c r="T50" s="18"/>
      <c r="U50" s="18"/>
      <c r="V50" s="18"/>
      <c r="W50" s="18"/>
      <c r="X50" s="18"/>
    </row>
  </sheetData>
  <sheetProtection algorithmName="SHA-512" hashValue="pU5JBQ0WfnA3qPal3KPn6Xw7V9VGwymXt7e2xnQZ5RNMUfyqsSX710XXWrQyCzGHxV4Meir04Mgro1dyH7PnWA==" saltValue="m79A1XN70REfQztNeDSyUA==" spinCount="100000" sheet="1" selectLockedCells="1"/>
  <protectedRanges>
    <protectedRange sqref="C5 C8 C11" name="Eingabefelder"/>
  </protectedRanges>
  <mergeCells count="7">
    <mergeCell ref="L2:Q2"/>
    <mergeCell ref="L3:Q6"/>
    <mergeCell ref="L8:Q15"/>
    <mergeCell ref="L16:Q21"/>
    <mergeCell ref="E5:G10"/>
    <mergeCell ref="H7:H9"/>
    <mergeCell ref="I6:I9"/>
  </mergeCells>
  <conditionalFormatting sqref="E11:G11 E5 I11">
    <cfRule type="cellIs" dxfId="6" priority="11" operator="equal">
      <formula>"Kein Transport zulässig!"</formula>
    </cfRule>
    <cfRule type="cellIs" dxfId="5" priority="12" operator="equal">
      <formula>"Kein Transport zur Schlachtung! Andere Transporte zulässig"</formula>
    </cfRule>
    <cfRule type="cellIs" dxfId="4" priority="13" operator="equal">
      <formula>"Transport zulässig! Gute Fahrt!"</formula>
    </cfRule>
  </conditionalFormatting>
  <conditionalFormatting sqref="B5:E5 B6:D10 H5:H7 H10 B11:I14 J2:J14 B2:I4">
    <cfRule type="cellIs" dxfId="3" priority="10" operator="equal">
      <formula>"Kein Transport zulässig!"</formula>
    </cfRule>
  </conditionalFormatting>
  <conditionalFormatting sqref="H7:H9">
    <cfRule type="iconSet" priority="6">
      <iconSet iconSet="3TrafficLights2">
        <cfvo type="percent" val="0"/>
        <cfvo type="percent" val="33"/>
        <cfvo type="percent" val="67"/>
      </iconSet>
    </cfRule>
  </conditionalFormatting>
  <conditionalFormatting sqref="L8:Q15">
    <cfRule type="expression" dxfId="0" priority="3">
      <formula>$T$8&gt;=66</formula>
    </cfRule>
  </conditionalFormatting>
  <conditionalFormatting sqref="L8:Q21">
    <cfRule type="expression" dxfId="2" priority="2">
      <formula>$T$8&gt;90</formula>
    </cfRule>
    <cfRule type="expression" dxfId="1" priority="1">
      <formula>$I$6&lt;66</formula>
    </cfRule>
  </conditionalFormatting>
  <pageMargins left="0.7" right="0.7" top="0.78740157499999996" bottom="0.78740157499999996" header="0.3" footer="0.3"/>
  <pageSetup paperSize="9" orientation="portrait" r:id="rId1"/>
  <ignoredErrors>
    <ignoredError sqref="T8" evalError="1"/>
  </ignoredErrors>
  <drawing r:id="rId2"/>
  <extLst>
    <ext xmlns:x14="http://schemas.microsoft.com/office/spreadsheetml/2009/9/main" uri="{78C0D931-6437-407d-A8EE-F0AAD7539E65}">
      <x14:conditionalFormattings>
        <x14:conditionalFormatting xmlns:xm="http://schemas.microsoft.com/office/excel/2006/main">
          <x14:cfRule type="iconSet" priority="5" id="{504EE365-946C-4CA9-B516-61BA9E770F6B}">
            <x14:iconSet iconSet="3TrafficLights2" showValue="0" custom="1">
              <x14:cfvo type="percent">
                <xm:f>0</xm:f>
              </x14:cfvo>
              <x14:cfvo type="num">
                <xm:f>66</xm:f>
              </x14:cfvo>
              <x14:cfvo type="num" gte="0">
                <xm:f>90</xm:f>
              </x14:cfvo>
              <x14:cfIcon iconSet="3TrafficLights2" iconId="2"/>
              <x14:cfIcon iconSet="3TrafficLights2" iconId="1"/>
              <x14:cfIcon iconSet="3TrafficLights2" iconId="0"/>
            </x14:iconSet>
          </x14:cfRule>
          <xm:sqref>I6:I9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Berechnung!$A$2:$A$20</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G7"/>
  <sheetViews>
    <sheetView workbookViewId="0">
      <selection activeCell="G20" sqref="G20"/>
    </sheetView>
  </sheetViews>
  <sheetFormatPr baseColWidth="10" defaultRowHeight="16.5" x14ac:dyDescent="0.3"/>
  <cols>
    <col min="3" max="3" width="20.25" bestFit="1" customWidth="1"/>
  </cols>
  <sheetData>
    <row r="1" spans="1:7" x14ac:dyDescent="0.3">
      <c r="A1" t="s">
        <v>11</v>
      </c>
      <c r="D1" t="s">
        <v>3</v>
      </c>
    </row>
    <row r="2" spans="1:7" x14ac:dyDescent="0.3">
      <c r="A2" s="20" t="s">
        <v>5</v>
      </c>
      <c r="B2" s="20">
        <v>290</v>
      </c>
      <c r="D2" s="2">
        <f ca="1">TODAY()</f>
        <v>45693</v>
      </c>
    </row>
    <row r="3" spans="1:7" x14ac:dyDescent="0.3">
      <c r="A3" s="20" t="s">
        <v>6</v>
      </c>
      <c r="B3" s="20">
        <v>291</v>
      </c>
    </row>
    <row r="4" spans="1:7" x14ac:dyDescent="0.3">
      <c r="A4" s="20" t="s">
        <v>7</v>
      </c>
      <c r="B4" s="20">
        <v>287</v>
      </c>
    </row>
    <row r="5" spans="1:7" x14ac:dyDescent="0.3">
      <c r="A5" s="20" t="s">
        <v>8</v>
      </c>
      <c r="B5" s="20">
        <v>288</v>
      </c>
    </row>
    <row r="6" spans="1:7" x14ac:dyDescent="0.3">
      <c r="A6" s="20" t="s">
        <v>9</v>
      </c>
      <c r="B6" s="20">
        <v>283</v>
      </c>
      <c r="D6" s="3" t="str">
        <f>IF(ISBLANK(Transportrechner!$C$8)," ",IF(ISBLANK(Transportrechner!$C$11),_xlfn.DAYS(Transportrechner!C8,$D$2),_xlfn.DAYS(Transportrechner!$C$11,Transportrechner!$C$8)))</f>
        <v xml:space="preserve"> </v>
      </c>
      <c r="E6" t="s">
        <v>4</v>
      </c>
    </row>
    <row r="7" spans="1:7" x14ac:dyDescent="0.3">
      <c r="A7" s="20" t="s">
        <v>10</v>
      </c>
      <c r="B7" s="20">
        <v>285</v>
      </c>
      <c r="D7" t="str">
        <f>IF(D6&lt;0,D6*-1,D6)</f>
        <v xml:space="preserve"> </v>
      </c>
      <c r="E7" t="e">
        <f>VLOOKUP(Transportrechner!$C$5,Berechnung!$A$2:$B$20,2,FALSE)</f>
        <v>#N/A</v>
      </c>
      <c r="G7" s="29" t="e">
        <f>(D7/E7)*100</f>
        <v>#VALUE!</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Transportrechner</vt:lpstr>
      <vt:lpstr>Berechnung</vt:lpstr>
    </vt:vector>
  </TitlesOfParts>
  <Company>Land Salzburg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Eder</dc:creator>
  <cp:lastModifiedBy>Alexander Eder</cp:lastModifiedBy>
  <dcterms:created xsi:type="dcterms:W3CDTF">2025-02-04T12:15:01Z</dcterms:created>
  <dcterms:modified xsi:type="dcterms:W3CDTF">2025-02-05T08:05:50Z</dcterms:modified>
</cp:coreProperties>
</file>