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3800" tabRatio="602" activeTab="0"/>
  </bookViews>
  <sheets>
    <sheet name="Erläuterungen Kostenkalkulation" sheetId="1" r:id="rId1"/>
    <sheet name="TEMPLATE LSB" sheetId="2" state="hidden" r:id="rId2"/>
    <sheet name="Übersicht Vorhaben" sheetId="3" r:id="rId3"/>
    <sheet name="TEMPLATE Übersicht M1" sheetId="4" state="hidden" r:id="rId4"/>
  </sheets>
  <externalReferences>
    <externalReference r:id="rId7"/>
  </externalReferences>
  <definedNames>
    <definedName name="AP_AnrechenbareKosten" localSheetId="0">#REF!</definedName>
    <definedName name="AP_AnrechenbareKosten" localSheetId="1">'TEMPLATE LSB'!$H$47</definedName>
    <definedName name="AP_AnrechenbareKosten">#REF!</definedName>
    <definedName name="AP_AnzahlVeranstaltungen">'TEMPLATE LSB'!$G$16</definedName>
    <definedName name="AP_ArbeitspaketIndex" localSheetId="1">'TEMPLATE LSB'!$D$3</definedName>
    <definedName name="AP_ArbeitspaketName" localSheetId="1">'TEMPLATE LSB'!$D$9</definedName>
    <definedName name="AP_Cell_FormVersion">'TEMPLATE LSB'!$H$12</definedName>
    <definedName name="AP_Gemeinkostenanteil" localSheetId="0">#REF!</definedName>
    <definedName name="AP_Gemeinkostenanteil" localSheetId="1">'TEMPLATE LSB'!$H$46</definedName>
    <definedName name="AP_Gemeinkostenanteil">#REF!</definedName>
    <definedName name="AP_Gesamtkosten" localSheetId="0">#REF!</definedName>
    <definedName name="AP_Gesamtkosten" localSheetId="1">'TEMPLATE LSB'!$H$48</definedName>
    <definedName name="AP_Gesamtkosten">#REF!</definedName>
    <definedName name="AP_IsInvestFlag" localSheetId="1">'TEMPLATE LSB'!$E$44</definedName>
    <definedName name="AP_MedienGKosten" localSheetId="0">#REF!</definedName>
    <definedName name="AP_MedienGKosten" localSheetId="1">'TEMPLATE LSB'!$H$57</definedName>
    <definedName name="AP_MedienGKosten">#REF!</definedName>
    <definedName name="AP_Projektname" localSheetId="1">'TEMPLATE LSB'!$D$5</definedName>
    <definedName name="AP_ShowBSTColumns">'TEMPLATE LSB'!$I$7</definedName>
    <definedName name="AP_SummeEinnahmen" localSheetId="0">#REF!</definedName>
    <definedName name="AP_SummeEinnahmen" localSheetId="1">'TEMPLATE LSB'!$F$73</definedName>
    <definedName name="AP_SummeEinnahmen">#REF!</definedName>
    <definedName name="AP_SummeInvest" localSheetId="1">'TEMPLATE LSB'!$G$44</definedName>
    <definedName name="AP_SummeInvest">#REF!</definedName>
    <definedName name="AP_SummeInvestkosten">#REF!</definedName>
    <definedName name="AP_SummePersonalkosten" localSheetId="0">#REF!</definedName>
    <definedName name="AP_SummePersonalkosten" localSheetId="1">'TEMPLATE LSB'!$F$25</definedName>
    <definedName name="AP_SummePersonalkosten">#REF!</definedName>
    <definedName name="AP_SummeSachkosten" localSheetId="0">#REF!</definedName>
    <definedName name="AP_SummeSachkosten" localSheetId="1">'TEMPLATE LSB'!$F$44</definedName>
    <definedName name="AP_SummeSachkosten">#REF!</definedName>
    <definedName name="AP_Teilnehmer" localSheetId="1">'TEMPLATE LSB'!$F$60</definedName>
    <definedName name="AP_Teilnehmer">#REF!</definedName>
    <definedName name="AP_UnterrEinheiten" localSheetId="1">'TEMPLATE LSB'!$F$61</definedName>
    <definedName name="AP_UnterrEinheiten">#REF!</definedName>
    <definedName name="AP_Verantwortlicher" localSheetId="1">'TEMPLATE LSB'!$D$11</definedName>
    <definedName name="Cell_FormVersion" localSheetId="2">'Übersicht Vorhaben'!$T$2</definedName>
    <definedName name="Cell_FormVersion">'TEMPLATE Übersicht M1'!$T$2</definedName>
    <definedName name="Cell_IntentName" localSheetId="3">'TEMPLATE Übersicht M1'!$F$3</definedName>
    <definedName name="Cell_IntentName" localSheetId="2">'Übersicht Vorhaben'!$F$3</definedName>
    <definedName name="_xlnm.Print_Area" localSheetId="0">'Erläuterungen Kostenkalkulation'!$A$1:$B$16</definedName>
    <definedName name="Form_Button_AddIncome" localSheetId="1" hidden="1">'TEMPLATE LSB'!$A$63</definedName>
    <definedName name="Form_Button_AddMaterial" localSheetId="1" hidden="1">'TEMPLATE LSB'!$A$27</definedName>
    <definedName name="Form_Button_AddMediaCost" localSheetId="1" hidden="1">'TEMPLATE LSB'!$A$50</definedName>
    <definedName name="Form_Button_AddPersonal" localSheetId="1" hidden="1">'TEMPLATE LSB'!$A$15</definedName>
    <definedName name="Form_Button_AddPlausibility" localSheetId="1" hidden="1">'TEMPLATE LSB'!$A$75</definedName>
    <definedName name="Form_Button_AddProject" localSheetId="3" hidden="1">'TEMPLATE Übersicht M1'!#REF!</definedName>
    <definedName name="Form_Button_AddProject" localSheetId="2" hidden="1">'Übersicht Vorhaben'!#REF!</definedName>
    <definedName name="Form_Button_AddProject_1" localSheetId="2" hidden="1">'Übersicht Vorhaben'!$R$9</definedName>
    <definedName name="Form_Button_AddWorkPkg" localSheetId="3" hidden="1">'TEMPLATE Übersicht M1'!$A$12</definedName>
    <definedName name="Form_Button_AddWorkPkg" localSheetId="2" hidden="1">'Übersicht Vorhaben'!$A$12</definedName>
    <definedName name="Form_Button_AddWorkPkg_1" localSheetId="2" hidden="1">'Übersicht Vorhaben'!$A$12</definedName>
    <definedName name="Form_Button_ClearAll" localSheetId="3" hidden="1">'TEMPLATE Übersicht M1'!$V$1</definedName>
    <definedName name="Form_Button_ClearAll" localSheetId="2" hidden="1">'Übersicht Vorhaben'!$V$1</definedName>
    <definedName name="Form_Button_CreateWorkPkg" localSheetId="3" hidden="1">'TEMPLATE Übersicht M1'!$C$12</definedName>
    <definedName name="Form_Button_CreateWorkPkg" localSheetId="2" hidden="1">'Übersicht Vorhaben'!$C$12</definedName>
    <definedName name="Form_Button_CreateWorkPkg_1" localSheetId="2" hidden="1">'Übersicht Vorhaben'!$C$12</definedName>
    <definedName name="Form_Button_DeleteIncome" localSheetId="1" hidden="1">'TEMPLATE LSB'!$A$63</definedName>
    <definedName name="Form_Button_DeleteMaterial" localSheetId="1" hidden="1">'TEMPLATE LSB'!$A$27</definedName>
    <definedName name="Form_Button_DeleteMediaCost" localSheetId="1" hidden="1">'TEMPLATE LSB'!$A$50</definedName>
    <definedName name="Form_Button_DeletePersonal" localSheetId="1" hidden="1">'TEMPLATE LSB'!$A$15</definedName>
    <definedName name="Form_Button_DeletePlausibility" localSheetId="1" hidden="1">'TEMPLATE LSB'!$A$75</definedName>
    <definedName name="Form_Button_DelProject" localSheetId="3" hidden="1">'TEMPLATE Übersicht M1'!$S$9</definedName>
    <definedName name="Form_Button_DelProject" localSheetId="2" hidden="1">'Übersicht Vorhaben'!$S$9</definedName>
    <definedName name="Form_Button_DelProject_1" localSheetId="2" hidden="1">'Übersicht Vorhaben'!$S$9</definedName>
    <definedName name="Form_Button_DelWorkPkg" localSheetId="3" hidden="1">'TEMPLATE Übersicht M1'!$B$12</definedName>
    <definedName name="Form_Button_DelWorkPkg" localSheetId="2" hidden="1">'Übersicht Vorhaben'!$B$12</definedName>
    <definedName name="Form_Button_DelWorkPkg_1" localSheetId="2" hidden="1">'Übersicht Vorhaben'!$B$12</definedName>
    <definedName name="Form_Button_LockAll" localSheetId="3" hidden="1">'TEMPLATE Übersicht M1'!$AA$1</definedName>
    <definedName name="Form_Button_LockAll" localSheetId="2" hidden="1">'Übersicht Vorhaben'!$AA$1</definedName>
    <definedName name="Form_Button_RemoveMacros" localSheetId="3" hidden="1">'TEMPLATE Übersicht M1'!$X$1</definedName>
    <definedName name="Form_Button_RemoveMacros" localSheetId="2" hidden="1">'Übersicht Vorhaben'!$X$1</definedName>
    <definedName name="Form_Button_UnlockAll" localSheetId="3" hidden="1">'TEMPLATE Übersicht M1'!$Z$1</definedName>
    <definedName name="Form_Button_UnlockAll" localSheetId="2" hidden="1">'Übersicht Vorhaben'!$Z$1</definedName>
    <definedName name="Form_RadioButton_IsInvest" localSheetId="1" hidden="1">'TEMPLATE LSB'!$C$7</definedName>
    <definedName name="Form_RadioButton_NonInvest" localSheetId="1" hidden="1">'TEMPLATE LSB'!$D$7</definedName>
    <definedName name="Form_RadioButton_TaxDeductDisable" localSheetId="3" hidden="1">'TEMPLATE Übersicht M1'!$Y$3</definedName>
    <definedName name="Form_RadioButton_TaxDeductDisable" localSheetId="2" hidden="1">'Übersicht Vorhaben'!$Y$3</definedName>
    <definedName name="Form_RadioButton_TaxDeductEnable" localSheetId="3" hidden="1">'TEMPLATE Übersicht M1'!$Y$3</definedName>
    <definedName name="Form_RadioButton_TaxDeductEnable" localSheetId="2" hidden="1">'Übersicht Vorhaben'!$Y$3</definedName>
    <definedName name="GlobalSum_AnrechenbareKosten" localSheetId="3">'TEMPLATE Übersicht M1'!$AA$6</definedName>
    <definedName name="GlobalSum_AnrechenbareKosten" localSheetId="2">'Übersicht Vorhaben'!$AA$6</definedName>
    <definedName name="GlobalSum_Einnahmen" localSheetId="3">'TEMPLATE Übersicht M1'!$AD$6</definedName>
    <definedName name="GlobalSum_Einnahmen" localSheetId="2">'Übersicht Vorhaben'!$AD$6</definedName>
    <definedName name="GlobalSum_Förderbetrag" localSheetId="3">'TEMPLATE Übersicht M1'!$AC$6</definedName>
    <definedName name="GlobalSum_Förderbetrag" localSheetId="2">'Übersicht Vorhaben'!$AC$6</definedName>
    <definedName name="GlobalSum_Gemeinkostenanteil" localSheetId="3">'TEMPLATE Übersicht M1'!$W$6</definedName>
    <definedName name="GlobalSum_Gemeinkostenanteil" localSheetId="2">'Übersicht Vorhaben'!$W$6</definedName>
    <definedName name="GlobalSum_Gesamtkosten" localSheetId="3">'TEMPLATE Übersicht M1'!$Z$6</definedName>
    <definedName name="GlobalSum_Gesamtkosten" localSheetId="2">'Übersicht Vorhaben'!$Z$6</definedName>
    <definedName name="GlobalSum_Invest" localSheetId="3">'TEMPLATE Übersicht M1'!$Y$6</definedName>
    <definedName name="GlobalSum_Invest" localSheetId="2">'Übersicht Vorhaben'!$Y$6</definedName>
    <definedName name="GlobalSum_MedienGKosten" localSheetId="3">'TEMPLATE Übersicht M1'!$AE$6</definedName>
    <definedName name="GlobalSum_MedienGKosten" localSheetId="2">'Übersicht Vorhaben'!$AE$6</definedName>
    <definedName name="GlobalSum_PaymAppliedCost" localSheetId="2">'Übersicht Vorhaben'!$BD$6</definedName>
    <definedName name="GlobalSum_PaymAppliedCost">'TEMPLATE Übersicht M1'!$BD$6</definedName>
    <definedName name="GlobalSum_PaymTeilnehmer" localSheetId="2">'Übersicht Vorhaben'!$BB$6</definedName>
    <definedName name="GlobalSum_PaymTeilnehmer">'TEMPLATE Übersicht M1'!$BB$6</definedName>
    <definedName name="GlobalSum_PaymUnterrEinheit" localSheetId="2">'Übersicht Vorhaben'!$BA$6</definedName>
    <definedName name="GlobalSum_PaymUnterrEinheit">'TEMPLATE Übersicht M1'!$BA$6</definedName>
    <definedName name="GlobalSum_Personalkosten" localSheetId="3">'TEMPLATE Übersicht M1'!$V$6</definedName>
    <definedName name="GlobalSum_Personalkosten" localSheetId="2">'Übersicht Vorhaben'!$V$6</definedName>
    <definedName name="GlobalSum_Sachkosten" localSheetId="3">'TEMPLATE Übersicht M1'!$X$6</definedName>
    <definedName name="GlobalSum_Sachkosten" localSheetId="2">'Übersicht Vorhaben'!$X$6</definedName>
    <definedName name="GlobalSum_Teilnehmer" localSheetId="3">'TEMPLATE Übersicht M1'!$AG$6</definedName>
    <definedName name="GlobalSum_Teilnehmer" localSheetId="2">'Übersicht Vorhaben'!$AG$6</definedName>
    <definedName name="GlobalSum_UnterrEinheit" localSheetId="3">'TEMPLATE Übersicht M1'!$AF$6</definedName>
    <definedName name="GlobalSum_UnterrEinheit" localSheetId="2">'Übersicht Vorhaben'!$AF$6</definedName>
    <definedName name="Info_Einnahmen" localSheetId="0">'Erläuterungen Kostenkalkulation'!$A$6:$B$6</definedName>
    <definedName name="Info_Einnahmen">#REF!</definedName>
    <definedName name="Info_Gemeinkosten" localSheetId="0">'Erläuterungen Kostenkalkulation'!$A$8:$B$8</definedName>
    <definedName name="Info_Gemeinkosten">#REF!</definedName>
    <definedName name="Info_MedienTransparenz" localSheetId="0">'Erläuterungen Kostenkalkulation'!$B$10</definedName>
    <definedName name="Info_MedienTransparenz">#REF!</definedName>
    <definedName name="Info_Plausibilisierungsgrundlage" localSheetId="0">'Erläuterungen Kostenkalkulation'!$B$12:$B$13</definedName>
    <definedName name="Info_Plausibilisierungsgrundlage">#REF!</definedName>
    <definedName name="Info_Plausibilisierungsunterlage" localSheetId="0">'Erläuterungen Kostenkalkulation'!$B$15:$B$16</definedName>
    <definedName name="Info_Plausibilisierungsunterlage">#REF!</definedName>
    <definedName name="IntentEndDate" localSheetId="3">'TEMPLATE Übersicht M1'!$AD$3</definedName>
    <definedName name="IntentEndDate" localSheetId="2">'Übersicht Vorhaben'!$AD$3</definedName>
    <definedName name="IntentStartDate" localSheetId="3">'TEMPLATE Übersicht M1'!$AC$3</definedName>
    <definedName name="IntentStartDate" localSheetId="2">'Übersicht Vorhaben'!$AC$3</definedName>
    <definedName name="_xlnm.Print_Area" localSheetId="1">'TEMPLATE LSB'!$A$1:$H$86</definedName>
    <definedName name="_xlnm.Print_Area" localSheetId="3">'TEMPLATE Übersicht M1'!$A:$BE</definedName>
    <definedName name="_xlnm.Print_Area" localSheetId="2">'Übersicht Vorhaben'!$A:$BE</definedName>
    <definedName name="Template_IncomeRow" localSheetId="1">'TEMPLATE LSB'!$A$68:$I$68</definedName>
    <definedName name="Template_LabourCostRow" localSheetId="1">'TEMPLATE LSB'!$A$19:$I$19</definedName>
    <definedName name="Template_MaterialCostRow" localSheetId="1">'TEMPLATE LSB'!$A$31:$I$31</definedName>
    <definedName name="Template_MediaTGCostRow" localSheetId="1">'TEMPLATE LSB'!$A$53:$I$53</definedName>
    <definedName name="Template_PlausibilityRow" localSheetId="1">'TEMPLATE LSB'!$A$80:$I$80</definedName>
    <definedName name="Template_ProjectRange" localSheetId="3">'TEMPLATE Übersicht M1'!$A$9:$BE$22</definedName>
    <definedName name="Template_ProjectRange" localSheetId="2">'Übersicht Vorhaben'!$A$9:$BE$22</definedName>
    <definedName name="Template_WorkPkgRow" localSheetId="3">'TEMPLATE Übersicht M1'!$A$16:$BE$16</definedName>
    <definedName name="Template_WorkPkgRow" localSheetId="2">'Übersicht Vorhaben'!$A$16:$BE$16</definedName>
    <definedName name="TimeLine_StartYear" localSheetId="3">'TEMPLATE Übersicht M1'!$AH$6</definedName>
    <definedName name="TimeLine_StartYear" localSheetId="2">'Übersicht Vorhaben'!$AH$6</definedName>
  </definedNames>
  <calcPr fullCalcOnLoad="1"/>
</workbook>
</file>

<file path=xl/comments3.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comments4.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sharedStrings.xml><?xml version="1.0" encoding="utf-8"?>
<sst xmlns="http://schemas.openxmlformats.org/spreadsheetml/2006/main" count="427" uniqueCount="173">
  <si>
    <t>Sachkosten</t>
  </si>
  <si>
    <t>Personal-kosten</t>
  </si>
  <si>
    <t>Gesamtkosten</t>
  </si>
  <si>
    <t>Förderbetrag</t>
  </si>
  <si>
    <t>Einnahmen</t>
  </si>
  <si>
    <r>
      <t>Zeitplanung der Aktivitäten</t>
    </r>
    <r>
      <rPr>
        <sz val="12"/>
        <rFont val="Arial"/>
        <family val="2"/>
      </rPr>
      <t xml:space="preserve"> (optional)</t>
    </r>
  </si>
  <si>
    <r>
      <t>Verantwortliche/r</t>
    </r>
    <r>
      <rPr>
        <sz val="10"/>
        <rFont val="Arial"/>
        <family val="2"/>
      </rPr>
      <t>:</t>
    </r>
    <r>
      <rPr>
        <b/>
        <sz val="10"/>
        <rFont val="Arial"/>
        <family val="2"/>
      </rPr>
      <t xml:space="preserve">  </t>
    </r>
  </si>
  <si>
    <t>Kosten für die Leistungen</t>
  </si>
  <si>
    <t>Anrechenbare Kosten</t>
  </si>
  <si>
    <t>Fördersatz</t>
  </si>
  <si>
    <t>Leistung</t>
  </si>
  <si>
    <t>Beschreibung</t>
  </si>
  <si>
    <t>Teilleistung</t>
  </si>
  <si>
    <t>Ergänzende Informationen zur Teilleistung</t>
  </si>
  <si>
    <t>1 Qu</t>
  </si>
  <si>
    <t>2 Qu</t>
  </si>
  <si>
    <t>3 Qu</t>
  </si>
  <si>
    <t>4 Qu</t>
  </si>
  <si>
    <t>3  Qu</t>
  </si>
  <si>
    <t>4  Qu</t>
  </si>
  <si>
    <t>Kalkulationen zum Vorhaben</t>
  </si>
  <si>
    <t>gilt nur für PK des FW</t>
  </si>
  <si>
    <t>Sponsoring</t>
  </si>
  <si>
    <t>von</t>
  </si>
  <si>
    <t>bis</t>
  </si>
  <si>
    <t>Vorsteuerabzugsberechtigung</t>
  </si>
  <si>
    <t>Plausibilisierungsgrundlagen</t>
  </si>
  <si>
    <t>Vorhaben</t>
  </si>
  <si>
    <t xml:space="preserve">  </t>
  </si>
  <si>
    <t xml:space="preserve">Summe Personalkosten: </t>
  </si>
  <si>
    <t xml:space="preserve">Gemeinkostenanteil: </t>
  </si>
  <si>
    <t xml:space="preserve">Anrechenbare Kosten: </t>
  </si>
  <si>
    <t xml:space="preserve">Gesamtkosten: </t>
  </si>
  <si>
    <t xml:space="preserve">Summe Einnahmen: </t>
  </si>
  <si>
    <t xml:space="preserve">FinanzDiff. </t>
  </si>
  <si>
    <t>Bezeichnung des Teilvorhabens:</t>
  </si>
  <si>
    <t>Hier ist die Kurzbezeichnung des Teilvorhabens einzutragen</t>
  </si>
  <si>
    <t>Vorhabensdauer</t>
  </si>
  <si>
    <t>Anrechenb. Kosten</t>
  </si>
  <si>
    <t>Bitte den Namen des Vorhabens eintragen</t>
  </si>
  <si>
    <t>GlobSum</t>
  </si>
  <si>
    <t>ProjSum</t>
  </si>
  <si>
    <t>WorkPkg</t>
  </si>
  <si>
    <t>ProjTop</t>
  </si>
  <si>
    <t>Personalkosten</t>
  </si>
  <si>
    <t>PersK</t>
  </si>
  <si>
    <t>SachK</t>
  </si>
  <si>
    <t>MedienTGK</t>
  </si>
  <si>
    <t>Einnahme</t>
  </si>
  <si>
    <t>Plausib</t>
  </si>
  <si>
    <t>−</t>
  </si>
  <si>
    <t>ProjBottom</t>
  </si>
  <si>
    <t>HeaderBottom</t>
  </si>
  <si>
    <t>Leistungsstammblatt</t>
  </si>
  <si>
    <r>
      <rPr>
        <b/>
        <sz val="9"/>
        <rFont val="Arial"/>
        <family val="2"/>
      </rPr>
      <t>Kalkulation</t>
    </r>
    <r>
      <rPr>
        <sz val="9"/>
        <rFont val="Arial"/>
        <family val="2"/>
      </rPr>
      <t xml:space="preserve"> der Kosten für einzelne Leistungen </t>
    </r>
    <r>
      <rPr>
        <b/>
        <sz val="9"/>
        <rFont val="Arial"/>
        <family val="2"/>
      </rPr>
      <t>im Teilvorhaben</t>
    </r>
  </si>
  <si>
    <t>Identifikationsnummer:</t>
  </si>
  <si>
    <t>Bezeichnung des Teilleistung</t>
  </si>
  <si>
    <t>Std</t>
  </si>
  <si>
    <t>Satz</t>
  </si>
  <si>
    <t>je Einheit</t>
  </si>
  <si>
    <t>mal</t>
  </si>
  <si>
    <r>
      <t>Unterrichtseinheiten</t>
    </r>
    <r>
      <rPr>
        <sz val="10"/>
        <rFont val="Arial"/>
        <family val="2"/>
      </rPr>
      <t xml:space="preserve"> (1 UE = 50 min): </t>
    </r>
  </si>
  <si>
    <t>Investition</t>
  </si>
  <si>
    <t>Teilnehmerzahl</t>
  </si>
  <si>
    <t>Kurseinnahmen je TeilnehmerIn</t>
  </si>
  <si>
    <t>---</t>
  </si>
  <si>
    <t xml:space="preserve">Gesamteinnahmen: </t>
  </si>
  <si>
    <t>Sonstige Einnahmen</t>
  </si>
  <si>
    <t>Beschreibung des Vorhabens</t>
  </si>
  <si>
    <t xml:space="preserve">Gesamtsumme des Vorhabens: </t>
  </si>
  <si>
    <t>Codierung</t>
  </si>
  <si>
    <t>Code 1</t>
  </si>
  <si>
    <t>ID-Nr. lt LSB</t>
  </si>
  <si>
    <t>2a</t>
  </si>
  <si>
    <t xml:space="preserve">2b </t>
  </si>
  <si>
    <t>3a</t>
  </si>
  <si>
    <t>3b</t>
  </si>
  <si>
    <t>4a</t>
  </si>
  <si>
    <t>4b</t>
  </si>
  <si>
    <t>4c</t>
  </si>
  <si>
    <t>5a</t>
  </si>
  <si>
    <t>5b</t>
  </si>
  <si>
    <t>5c</t>
  </si>
  <si>
    <t>5d</t>
  </si>
  <si>
    <t>5e</t>
  </si>
  <si>
    <t>6a</t>
  </si>
  <si>
    <t>6c</t>
  </si>
  <si>
    <t>SP-Bereich</t>
  </si>
  <si>
    <t>Angabe in %</t>
  </si>
  <si>
    <t xml:space="preserve">Querschnittsziele </t>
  </si>
  <si>
    <t>Innovation</t>
  </si>
  <si>
    <t>Gender/Nichtdisk.</t>
  </si>
  <si>
    <t>SU SP</t>
  </si>
  <si>
    <t>Umwelt (Biodiv., Boden, Wasser)</t>
  </si>
  <si>
    <t>Ankreuzen &gt;</t>
  </si>
  <si>
    <t>Bezeichnung der Teilleistung laut Leistungsstammblatt (LSB)</t>
  </si>
  <si>
    <t>Code 2</t>
  </si>
  <si>
    <t>Code 3</t>
  </si>
  <si>
    <t>Code 4</t>
  </si>
  <si>
    <t>Code 5</t>
  </si>
  <si>
    <t>Klima (Eindämmung, Anpassung)</t>
  </si>
  <si>
    <t>Personalkosten des Förderungswerbers</t>
  </si>
  <si>
    <t>max. mögl. Förderbetrag</t>
  </si>
  <si>
    <t>Geplante Teilnehmer</t>
  </si>
  <si>
    <t>Geplante Unterrichts-Einheiten</t>
  </si>
  <si>
    <t>Investitions-
kosten</t>
  </si>
  <si>
    <t>Personal-
kosten</t>
  </si>
  <si>
    <t>-- Do Not Delete --</t>
  </si>
  <si>
    <r>
      <t>Wichtige Kennzahlen bei Veranstaltungen (</t>
    </r>
    <r>
      <rPr>
        <b/>
        <sz val="10"/>
        <rFont val="Arial"/>
        <family val="0"/>
      </rPr>
      <t>≥</t>
    </r>
    <r>
      <rPr>
        <b/>
        <sz val="10"/>
        <rFont val="Arial"/>
        <family val="2"/>
      </rPr>
      <t xml:space="preserve"> 5 UE) und Exkursionen sowie Informationsmaßnahmen (&lt; 5 UE)</t>
    </r>
  </si>
  <si>
    <t>Zahlungsantrag</t>
  </si>
  <si>
    <t>Eingereichte
Unterrichts-Einheiten</t>
  </si>
  <si>
    <t>VKO
SEK/Gemeink.</t>
  </si>
  <si>
    <t>eingereichte Kosten</t>
  </si>
  <si>
    <t>Anmerkungen</t>
  </si>
  <si>
    <t>eingereichte 
Teilnehmer</t>
  </si>
  <si>
    <t xml:space="preserve"> Zahlung - VKO
SEK/Gemeink.</t>
  </si>
  <si>
    <t>Eingereichte
Teilnehmer</t>
  </si>
  <si>
    <t>Formatmuster zum Kopieren…</t>
  </si>
  <si>
    <t>(grün = ist plausibel)</t>
  </si>
  <si>
    <t>(gelb = Nachforderungen sind nötig)</t>
  </si>
  <si>
    <t>(rot = unzureichend plausibel)</t>
  </si>
  <si>
    <t>Ermittlung der Plausibilität der Kosten</t>
  </si>
  <si>
    <r>
      <t xml:space="preserve">Plausibilisierung/Anmerkung durch BST
</t>
    </r>
    <r>
      <rPr>
        <sz val="10"/>
        <rFont val="Arial"/>
        <family val="2"/>
      </rPr>
      <t>(wird von BST ausgefüllt)</t>
    </r>
  </si>
  <si>
    <t>Die kalkulierten Stundenaufwände sind durch detaillierte Leistungsbeschreibung plausibel zu machen</t>
  </si>
  <si>
    <t>nicht anrech. Kosten</t>
  </si>
  <si>
    <t>Plausibilisierungsgrundlage</t>
  </si>
  <si>
    <r>
      <t xml:space="preserve">Plausibilisierung durch BST
</t>
    </r>
    <r>
      <rPr>
        <sz val="10"/>
        <rFont val="Arial"/>
        <family val="2"/>
      </rPr>
      <t>(wird von BST ausgefüllt)</t>
    </r>
  </si>
  <si>
    <t>Bezeichung und Auflistung,
sowie ggf. Beschreibung der Beilage</t>
  </si>
  <si>
    <t>Farbcodes grün/gelb/rot verwenden!</t>
  </si>
  <si>
    <t>A=200, B=160, A+B=360</t>
  </si>
  <si>
    <t>B=160, C=50, D=50, B+C+D=260</t>
  </si>
  <si>
    <t>J=185, K=240, J+K =425</t>
  </si>
  <si>
    <t>ExtraInfo</t>
  </si>
  <si>
    <t>1
2
3
4
5</t>
  </si>
  <si>
    <t>X</t>
  </si>
  <si>
    <t>!!! Plausibilisierungsgrundlangen immer ausblenden !!!</t>
  </si>
  <si>
    <t>A=200, B=160, C=50, D=50, E=80, F=60, G=60, Sum=660</t>
  </si>
  <si>
    <t>A=200, B=160, C=50, D=50, E=80, Sum=540</t>
  </si>
  <si>
    <t>A=200, B=160, C=50, D=50, E=80, F=60, G=60, H=104, Sum=764</t>
  </si>
  <si>
    <t>Liste der möglich Plausibilisierunggrundlagen für Spalte J</t>
  </si>
  <si>
    <t>Referenzkosten</t>
  </si>
  <si>
    <t>Angebote</t>
  </si>
  <si>
    <t>unverbindl. Preisauskünfte</t>
  </si>
  <si>
    <t>sonstige Plausibilisierung</t>
  </si>
  <si>
    <t>begründete Kostenschätzung</t>
  </si>
  <si>
    <t xml:space="preserve">Kosten gemäß Medienkooperations- und förderungs - Transparenzgesetz: </t>
  </si>
  <si>
    <r>
      <t>Leistungen gemäß MedKF-TG §4</t>
    </r>
    <r>
      <rPr>
        <sz val="10"/>
        <color indexed="12"/>
        <rFont val="Arial"/>
        <family val="2"/>
      </rPr>
      <t xml:space="preserve"> </t>
    </r>
    <r>
      <rPr>
        <sz val="10"/>
        <rFont val="Arial"/>
        <family val="2"/>
      </rPr>
      <t>(Beschreibung samt Kostendetaillierung)</t>
    </r>
  </si>
  <si>
    <r>
      <t xml:space="preserve">Plausibilisierungsunterlagen
</t>
    </r>
    <r>
      <rPr>
        <sz val="10"/>
        <rFont val="Arial"/>
        <family val="2"/>
      </rPr>
      <t>(vom Förderwerber zu übermitteln)</t>
    </r>
  </si>
  <si>
    <r>
      <t xml:space="preserve">Plausibilisierungsgrundlage
</t>
    </r>
    <r>
      <rPr>
        <sz val="10"/>
        <rFont val="Arial"/>
        <family val="2"/>
      </rPr>
      <t>(vom Förderwerber zu übermitteln)</t>
    </r>
  </si>
  <si>
    <t>D=50, E=80, F=60, G=60, H=104, Sum=354</t>
  </si>
  <si>
    <t>Erläuterungen zur M1-Kostenkalkulation</t>
  </si>
  <si>
    <t>1.</t>
  </si>
  <si>
    <t>2.</t>
  </si>
  <si>
    <t>3.</t>
  </si>
  <si>
    <t>4.</t>
  </si>
  <si>
    <t>5.</t>
  </si>
  <si>
    <t>6.</t>
  </si>
  <si>
    <t>Das Formblatt „Kostenkalkulation M1“ dient als Basis für die Genehmigung der Kosten im beantragten Vorhaben. Alle hier angeführten Kosten müssen für die Bewilligende Stelle nachvollziehbar dargestellt werden (siehe auch "Merkblatt zur Plausibilisierung von Kosten in der Maßnahme 1"), um genehmigt werden zu können. Handelt es sich um ein Vorhaben, das neben Sach- und Personalkosten auch Investitionen enthält, sind für diese ein eigenes Teilvorhaben anzulegen.</t>
  </si>
  <si>
    <r>
      <t>Plausibilisierungsunterlagen</t>
    </r>
    <r>
      <rPr>
        <sz val="11"/>
        <rFont val="Arial"/>
        <family val="2"/>
      </rPr>
      <t xml:space="preserve">
Die Beschreibungen der Leistungen in der Kostenkalkulation müssen eindeutig und verständlich sein und der Bewilligenden Stellen eine
Zuordnung zur Projektbeschreibung bzw. zum Vorhabensdatenblatt ermöglichen. Zu jeder beschriebenen Kostenposition muss die
Plausibilisierungsgrundlage (List-Box) ausgewählt werden. Deshalb ist in der Spalte "Plausibilisierungsunterlagen" die genaue Bezeichnung der entsprechenden Unterlagen notwendig.</t>
    </r>
  </si>
  <si>
    <r>
      <t>Beispiel:</t>
    </r>
    <r>
      <rPr>
        <b/>
        <u val="single"/>
        <sz val="11"/>
        <rFont val="Arial"/>
        <family val="2"/>
      </rPr>
      <t xml:space="preserve">
</t>
    </r>
    <r>
      <rPr>
        <sz val="11"/>
        <rFont val="Arial"/>
        <family val="2"/>
      </rPr>
      <t>Im Formblatt „Kostenkalkulation M1“ wurde im LSB 1 die Position „Druck Informationsmaterial“ in Höhe von 5.250 EUR angegeben. Da es sich dabei um Sachkosten handelt, werden dem Antrag zwei Angebote beigelegt:
• Angebot Firma A: 5.250 EUR 
• Vergleichsangebot Firma B: 6.800 EUR
Die Angebote wurden mit dem Vermerk „LSB 1 – Angebot Druck Informationsmaterial“ bzw. „LSB 1 – Vergleichsangebot Druck Informationsmaterial“ gekennzeichnet. Damit ist klar ersichtlich, dass es sich hierbei um die Angebote zur Plausibilisierung der beantragten Kosten „Druck Informationsmaterial“ handelt.</t>
    </r>
  </si>
  <si>
    <r>
      <t>Plausibilisierungsgrundlagen</t>
    </r>
    <r>
      <rPr>
        <sz val="11"/>
        <rFont val="Arial"/>
        <family val="2"/>
      </rPr>
      <t xml:space="preserve">   </t>
    </r>
    <r>
      <rPr>
        <u val="single"/>
        <sz val="11"/>
        <rFont val="Arial"/>
        <family val="2"/>
      </rPr>
      <t xml:space="preserve">
Sonstige Plausibilisierung:</t>
    </r>
    <r>
      <rPr>
        <sz val="11"/>
        <rFont val="Arial"/>
        <family val="2"/>
      </rPr>
      <t xml:space="preserve">
Wird in der List-Box "sonstige Plausibilisierung" ausgewählt, sind bei der Beschreibung und Vorlage der Plausibilisierungsunterlagen
folgende Möglichkeiten zulässig: 
a) Vergleich mit marktüblichen Preisen (Preisspiegel, Kataloge, Internetrecherchen - Auszüge aus dem Internet etc.) 
b) Vergleich mit ähnlichen bereits abgerechneten Vorhaben (Antragsnummern anführen!)
c) Wenn Kostenpositionen durch a) und b) nicht belegbar sind, ist eine nachvollziehbare Begründung anzuführen (z. B. nur </t>
    </r>
    <r>
      <rPr>
        <u val="single"/>
        <sz val="11"/>
        <rFont val="Arial"/>
        <family val="2"/>
      </rPr>
      <t>ein</t>
    </r>
    <r>
      <rPr>
        <sz val="11"/>
        <rFont val="Arial"/>
        <family val="2"/>
      </rPr>
      <t xml:space="preserve"> infrage kommendes Unternehmen für bestimmte Leistungen; Leistungen, die nur von ganz bestimmten Experten erbracht werden können; urheberrechtlich geschützte Leistungen oder geistig-schöpferische Leistungen, die einzigartig sind)</t>
    </r>
  </si>
  <si>
    <t xml:space="preserve"> Förderbetrag gem. 
MedKF-TG §4</t>
  </si>
  <si>
    <t>davon Kosten gem. MedKF-TG §4</t>
  </si>
  <si>
    <t>Gemeinkosten (Pauschale)</t>
  </si>
  <si>
    <t>Gemeinkosten (Pauschalsatz)</t>
  </si>
  <si>
    <t>RL/AMA v140 / Juli 2018</t>
  </si>
  <si>
    <t>Formblatt Kostenkalkulation M1:
Wissenstransfer und Informationsmaßnahmen in der Land- und Forstwirtschaft</t>
  </si>
  <si>
    <t>RL/AMA v142 / Juli 2018</t>
  </si>
  <si>
    <r>
      <t>Begründete Kostenschätzung:</t>
    </r>
    <r>
      <rPr>
        <sz val="11"/>
        <rFont val="Arial"/>
        <family val="2"/>
      </rPr>
      <t xml:space="preserve"> 
Wird im LSB die begründete Kostenschätzung ausgewählt (nur für Kleinprojekte bis 5.000 EUR anrechenbare Kosten zulässig), sind die Kostenpositionen sehr detailliert darzustellen. Bei diesen Kleinprojekten entfallen somit die üblichen Vorgaben zur Kostenplausibilisierung (u. a. die Vorlage von mehreren Vergleichsunterlagen). Im Rahmen der Abrechnung sind die Kosten gemäß den üblichen Vorgaben zur Abrechnung nachzuweisen (Belege, Rechnungen etc.). </t>
    </r>
  </si>
  <si>
    <r>
      <t>Einnahmen</t>
    </r>
    <r>
      <rPr>
        <sz val="11"/>
        <rFont val="Arial"/>
        <family val="2"/>
      </rPr>
      <t xml:space="preserve">
Sofern mit dem Vorhaben Einnahmen erzielt werden, sind diese im jeweiligen Leistungsstammblatt zu erfassen.
</t>
    </r>
    <r>
      <rPr>
        <u val="single"/>
        <sz val="11"/>
        <rFont val="Arial"/>
        <family val="2"/>
      </rPr>
      <t xml:space="preserve">Beispiele: </t>
    </r>
    <r>
      <rPr>
        <sz val="11"/>
        <rFont val="Arial"/>
        <family val="2"/>
      </rPr>
      <t xml:space="preserve">
• Kursbeiträge von Teilnehmern
• Eintrittsgelder, die bei geförderten Veranstaltungen kassiert werden
• Produkte, die durch das Projekt entwickelt und verkauft werden (z. B. Kursunterlagen, Broschüren)
• Sponsorzahlungen für Werbungen in geförderten Projekten (z. B. Programmhefte, Transparente in Veranstaltungräumen)</t>
    </r>
    <r>
      <rPr>
        <sz val="11"/>
        <color indexed="10"/>
        <rFont val="Arial"/>
        <family val="2"/>
      </rPr>
      <t xml:space="preserve"> </t>
    </r>
    <r>
      <rPr>
        <sz val="11"/>
        <rFont val="Arial"/>
        <family val="2"/>
      </rPr>
      <t xml:space="preserve">
• Gebühren, die unmittelbar von den Nutzern für die Benutzung der Infrastruktur bezahlt werden (z. B. Onlinegebühren für EDV)
</t>
    </r>
    <r>
      <rPr>
        <u val="single"/>
        <sz val="11"/>
        <rFont val="Arial"/>
        <family val="2"/>
      </rPr>
      <t>Hinweis:</t>
    </r>
    <r>
      <rPr>
        <sz val="11"/>
        <rFont val="Arial"/>
        <family val="2"/>
      </rPr>
      <t xml:space="preserve">
Die Summe aus Einnahmen und Förderbetrag darf die Gesamtkosten eines Vorhabens nicht übersteigen. </t>
    </r>
  </si>
  <si>
    <r>
      <t xml:space="preserve">Gemeinkosten
</t>
    </r>
    <r>
      <rPr>
        <sz val="11"/>
        <rFont val="Arial"/>
        <family val="2"/>
      </rPr>
      <t xml:space="preserve">Für die Gemeinkosten wird automatisch ein Pauschalsatz von 10% der tatsächlich verrechneten Personalkosten 
angerechnet. Falls diese Pauschale nicht zutrifft bzw. nicht anzuwenden ist, muss der Betrag im LSB entfernt werden.
</t>
    </r>
    <r>
      <rPr>
        <u val="single"/>
        <sz val="11"/>
        <rFont val="Arial"/>
        <family val="2"/>
      </rPr>
      <t xml:space="preserve">Definition Gemeinkosten: </t>
    </r>
    <r>
      <rPr>
        <sz val="11"/>
        <rFont val="Arial"/>
        <family val="2"/>
      </rPr>
      <t xml:space="preserve">
Unter Gemeinkosten werden Investitionen für Büroinfrastruktur und Kosten für Sachaufwand im Bereich Büroinfrastruktur wie EDV, Telefon, Miete, Heizung, Wasser, Energie und Reinigung abgedeckt. Eine gesonderte Abrechnung dieser Kosten ist somit nicht zulässig.</t>
    </r>
  </si>
  <si>
    <r>
      <rPr>
        <b/>
        <u val="single"/>
        <sz val="11"/>
        <rFont val="Arial"/>
        <family val="2"/>
      </rPr>
      <t>Medientransparenz</t>
    </r>
    <r>
      <rPr>
        <sz val="11"/>
        <rFont val="Arial"/>
        <family val="2"/>
      </rPr>
      <t xml:space="preserve">  </t>
    </r>
    <r>
      <rPr>
        <b/>
        <u val="single"/>
        <sz val="11"/>
        <rFont val="Arial"/>
        <family val="2"/>
      </rPr>
      <t xml:space="preserve">
</t>
    </r>
    <r>
      <rPr>
        <u val="single"/>
        <sz val="11"/>
        <rFont val="Arial"/>
        <family val="2"/>
      </rPr>
      <t>Hinweis zu den Angaben zum Medienkooperations- und -förderungs-Transparenzgesetz (Spalte „Förderbetrag gem. MedKF-TG §4“):</t>
    </r>
    <r>
      <rPr>
        <sz val="11"/>
        <rFont val="Arial"/>
        <family val="2"/>
      </rPr>
      <t xml:space="preserve">  Angabe von Förderungen an Medieninhaber eines periodischen Mediums sowie für Aufträge über Medienkooperationen. 
Eine Meldepflicht liegt dann vor, wenn ein Projekt inbesondere die inhaltliche Gestaltung, Herstellung oder Verbreitung eines periodischen Druckwerks, oder die inhaltliche Gestaltung, Ausstrahlung oder Aufrufbarkeit eines periodischen, elektronischen Mediums betrifft und hierfür ein Entgelt gezahlt wird.</t>
    </r>
  </si>
  <si>
    <t>Max. mögl. Förderbetrag</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</si>
</sst>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dd/mm/yy;@"/>
    <numFmt numFmtId="174" formatCode="#,##0.00_ ;\-#,##0.00\ "/>
    <numFmt numFmtId="175" formatCode="_(* #,##0.00_);_(* \(#,##0.00\);_(* \-??_);_(@_)"/>
    <numFmt numFmtId="176" formatCode="#,###;\-#,###"/>
    <numFmt numFmtId="177" formatCode="[$-C07]dddd\,\ dd\.\ mmmm\ yyyy"/>
    <numFmt numFmtId="178" formatCode="0.00;;0.00"/>
    <numFmt numFmtId="179" formatCode="0.00;0.00;\-"/>
    <numFmt numFmtId="180" formatCode="0.00;0.00;"/>
    <numFmt numFmtId="181" formatCode="&quot;Ja&quot;;&quot;Ja&quot;;&quot;Nein&quot;"/>
    <numFmt numFmtId="182" formatCode="&quot;Wahr&quot;;&quot;Wahr&quot;;&quot;Falsch&quot;"/>
    <numFmt numFmtId="183" formatCode="&quot;Ein&quot;;&quot;Ein&quot;;&quot;Aus&quot;"/>
    <numFmt numFmtId="184" formatCode="[$€-2]\ #,##0.00_);[Red]\([$€-2]\ #,##0.00\)"/>
  </numFmts>
  <fonts count="53">
    <font>
      <sz val="10"/>
      <name val="Arial"/>
      <family val="2"/>
    </font>
    <font>
      <sz val="11"/>
      <color indexed="8"/>
      <name val="Calibri"/>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b/>
      <sz val="9"/>
      <name val="Arial"/>
      <family val="2"/>
    </font>
    <font>
      <b/>
      <sz val="16"/>
      <name val="Arial"/>
      <family val="2"/>
    </font>
    <font>
      <b/>
      <sz val="14"/>
      <name val="Arial"/>
      <family val="2"/>
    </font>
    <font>
      <sz val="12"/>
      <name val="Arial"/>
      <family val="2"/>
    </font>
    <font>
      <b/>
      <sz val="11"/>
      <name val="Arial"/>
      <family val="2"/>
    </font>
    <font>
      <sz val="8"/>
      <name val="Arial"/>
      <family val="2"/>
    </font>
    <font>
      <sz val="9"/>
      <name val="Arial"/>
      <family val="2"/>
    </font>
    <font>
      <sz val="11"/>
      <name val="Arial"/>
      <family val="2"/>
    </font>
    <font>
      <sz val="10"/>
      <name val="Times New Roman"/>
      <family val="1"/>
    </font>
    <font>
      <b/>
      <i/>
      <sz val="10"/>
      <name val="Arial"/>
      <family val="2"/>
    </font>
    <font>
      <i/>
      <sz val="10"/>
      <name val="Arial"/>
      <family val="2"/>
    </font>
    <font>
      <b/>
      <sz val="11"/>
      <color indexed="9"/>
      <name val="Arial"/>
      <family val="2"/>
    </font>
    <font>
      <b/>
      <sz val="9"/>
      <color indexed="22"/>
      <name val="Arial"/>
      <family val="2"/>
    </font>
    <font>
      <b/>
      <sz val="14"/>
      <color indexed="9"/>
      <name val="Arial"/>
      <family val="2"/>
    </font>
    <font>
      <sz val="8"/>
      <name val="Tahoma"/>
      <family val="2"/>
    </font>
    <font>
      <b/>
      <sz val="8"/>
      <name val="Tahoma"/>
      <family val="2"/>
    </font>
    <font>
      <b/>
      <sz val="9"/>
      <color indexed="8"/>
      <name val="Arial"/>
      <family val="2"/>
    </font>
    <font>
      <i/>
      <sz val="10"/>
      <color indexed="26"/>
      <name val="Arial"/>
      <family val="2"/>
    </font>
    <font>
      <b/>
      <i/>
      <u val="single"/>
      <sz val="8"/>
      <name val="Tahoma"/>
      <family val="2"/>
    </font>
    <font>
      <sz val="10"/>
      <color indexed="8"/>
      <name val="Arial"/>
      <family val="2"/>
    </font>
    <font>
      <sz val="8"/>
      <color indexed="8"/>
      <name val="Tahoma"/>
      <family val="2"/>
    </font>
    <font>
      <sz val="6"/>
      <color indexed="9"/>
      <name val="Arial"/>
      <family val="2"/>
    </font>
    <font>
      <b/>
      <u val="single"/>
      <sz val="10"/>
      <color indexed="12"/>
      <name val="Arial"/>
      <family val="2"/>
    </font>
    <font>
      <u val="single"/>
      <sz val="10"/>
      <color indexed="12"/>
      <name val="Arial"/>
      <family val="2"/>
    </font>
    <font>
      <sz val="14"/>
      <name val="Arial"/>
      <family val="2"/>
    </font>
    <font>
      <sz val="10"/>
      <color indexed="10"/>
      <name val="Arial"/>
      <family val="2"/>
    </font>
    <font>
      <sz val="10"/>
      <color indexed="12"/>
      <name val="Arial"/>
      <family val="2"/>
    </font>
    <font>
      <u val="single"/>
      <sz val="11"/>
      <name val="Arial"/>
      <family val="2"/>
    </font>
    <font>
      <sz val="11"/>
      <color indexed="10"/>
      <name val="Arial"/>
      <family val="2"/>
    </font>
    <font>
      <b/>
      <u val="single"/>
      <sz val="11"/>
      <name val="Arial"/>
      <family val="2"/>
    </font>
    <font>
      <sz val="11"/>
      <color theme="1"/>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4"/>
        <bgColor indexed="64"/>
      </patternFill>
    </fill>
    <fill>
      <patternFill patternType="solid">
        <fgColor indexed="29"/>
        <bgColor indexed="64"/>
      </patternFill>
    </fill>
    <fill>
      <patternFill patternType="solid">
        <fgColor indexed="22"/>
        <bgColor indexed="64"/>
      </patternFill>
    </fill>
    <fill>
      <patternFill patternType="solid">
        <fgColor indexed="38"/>
        <bgColor indexed="64"/>
      </patternFill>
    </fill>
    <fill>
      <patternFill patternType="solid">
        <fgColor indexed="37"/>
        <bgColor indexed="64"/>
      </patternFill>
    </fill>
  </fills>
  <borders count="1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style="thin"/>
      <right style="medium"/>
      <top style="hair"/>
      <bottom style="hair"/>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hair"/>
      <top style="thin"/>
      <bottom style="thin"/>
    </border>
    <border>
      <left style="thin"/>
      <right style="thin"/>
      <top/>
      <bottom style="hair"/>
    </border>
    <border>
      <left style="thin"/>
      <right style="thin">
        <color indexed="22"/>
      </right>
      <top style="hair"/>
      <bottom style="hair"/>
    </border>
    <border>
      <left style="thin">
        <color indexed="22"/>
      </left>
      <right style="thin">
        <color indexed="10"/>
      </right>
      <top style="hair"/>
      <bottom style="hair"/>
    </border>
    <border>
      <left/>
      <right style="thin">
        <color indexed="22"/>
      </right>
      <top style="hair"/>
      <bottom style="hair"/>
    </border>
    <border>
      <left style="thin">
        <color indexed="22"/>
      </left>
      <right style="thin">
        <color indexed="8"/>
      </right>
      <top style="hair"/>
      <bottom style="hair"/>
    </border>
    <border>
      <left style="thin">
        <color indexed="22"/>
      </left>
      <right style="thin"/>
      <top style="hair"/>
      <bottom style="hair"/>
    </border>
    <border>
      <left style="medium"/>
      <right style="thin"/>
      <top style="hair"/>
      <bottom style="hair"/>
    </border>
    <border>
      <left style="thin"/>
      <right style="medium"/>
      <top style="hair"/>
      <bottom/>
    </border>
    <border>
      <left style="thin"/>
      <right style="medium"/>
      <top/>
      <bottom style="hair"/>
    </border>
    <border>
      <left/>
      <right style="medium"/>
      <top style="medium"/>
      <bottom style="medium"/>
    </border>
    <border>
      <left style="medium"/>
      <right/>
      <top style="medium"/>
      <bottom style="medium"/>
    </border>
    <border>
      <left style="thin"/>
      <right style="thin"/>
      <top style="hair"/>
      <bottom style="hair"/>
    </border>
    <border>
      <left style="thin"/>
      <right style="thin"/>
      <top style="hair"/>
      <bottom/>
    </border>
    <border>
      <left style="medium"/>
      <right style="thin"/>
      <top style="medium"/>
      <bottom style="medium"/>
    </border>
    <border>
      <left style="thin"/>
      <right/>
      <top style="medium"/>
      <bottom style="medium"/>
    </border>
    <border>
      <left/>
      <right style="thin"/>
      <top style="medium"/>
      <bottom style="medium"/>
    </border>
    <border>
      <left style="thin"/>
      <right style="thin"/>
      <top style="hair"/>
      <bottom style="medium"/>
    </border>
    <border>
      <left style="medium"/>
      <right style="thin"/>
      <top style="thin"/>
      <bottom style="hair"/>
    </border>
    <border>
      <left style="medium"/>
      <right/>
      <top style="thin"/>
      <bottom style="thin"/>
    </border>
    <border>
      <left/>
      <right/>
      <top style="thin"/>
      <bottom style="thin"/>
    </border>
    <border>
      <left style="thin"/>
      <right/>
      <top/>
      <bottom/>
    </border>
    <border>
      <left/>
      <right style="thin"/>
      <top/>
      <bottom/>
    </border>
    <border>
      <left/>
      <right style="medium"/>
      <top style="thin"/>
      <bottom style="thin"/>
    </border>
    <border>
      <left/>
      <right style="thin">
        <color indexed="22"/>
      </right>
      <top style="thin">
        <color indexed="22"/>
      </top>
      <bottom style="thin">
        <color indexed="22"/>
      </bottom>
    </border>
    <border>
      <left style="thin"/>
      <right/>
      <top/>
      <bottom style="thin"/>
    </border>
    <border>
      <left style="thin"/>
      <right style="thin"/>
      <top/>
      <bottom style="thin"/>
    </border>
    <border>
      <left style="thin"/>
      <right style="hair"/>
      <top style="thin"/>
      <bottom style="thin"/>
    </border>
    <border>
      <left/>
      <right style="thin">
        <color indexed="10"/>
      </right>
      <top style="thin"/>
      <bottom style="thin"/>
    </border>
    <border>
      <left/>
      <right style="hair"/>
      <top style="thin"/>
      <bottom style="thin"/>
    </border>
    <border>
      <left style="hair"/>
      <right style="thin"/>
      <top style="thin"/>
      <bottom style="thin"/>
    </border>
    <border>
      <left style="thin">
        <color indexed="10"/>
      </left>
      <right style="hair"/>
      <top style="thin"/>
      <bottom/>
    </border>
    <border>
      <left style="hair"/>
      <right style="hair"/>
      <top style="thin"/>
      <bottom/>
    </border>
    <border>
      <left style="hair"/>
      <right style="thin"/>
      <top style="thin"/>
      <bottom/>
    </border>
    <border>
      <left/>
      <right style="hair"/>
      <top style="thin"/>
      <bottom/>
    </border>
    <border>
      <left style="thin"/>
      <right/>
      <top style="thin"/>
      <bottom style="thin"/>
    </border>
    <border>
      <left/>
      <right/>
      <top style="thin"/>
      <bottom/>
    </border>
    <border>
      <left style="thin"/>
      <right style="medium"/>
      <top/>
      <bottom/>
    </border>
    <border>
      <left style="thin"/>
      <right style="medium"/>
      <top/>
      <bottom style="medium"/>
    </border>
    <border>
      <left/>
      <right/>
      <top/>
      <bottom style="thin"/>
    </border>
    <border>
      <left/>
      <right style="thin"/>
      <top/>
      <bottom style="thin"/>
    </border>
    <border>
      <left style="thin">
        <color indexed="22"/>
      </left>
      <right/>
      <top style="thin">
        <color indexed="22"/>
      </top>
      <bottom style="thin">
        <color indexed="22"/>
      </bottom>
    </border>
    <border>
      <left/>
      <right style="thin"/>
      <top style="thin"/>
      <bottom style="thin"/>
    </border>
    <border>
      <left/>
      <right style="thin"/>
      <top style="hair"/>
      <bottom style="hair"/>
    </border>
    <border>
      <left/>
      <right style="thin"/>
      <top style="thin"/>
      <bottom style="hair"/>
    </border>
    <border>
      <left style="thin"/>
      <right style="thin">
        <color indexed="22"/>
      </right>
      <top/>
      <bottom style="hair"/>
    </border>
    <border>
      <left style="thin">
        <color indexed="22"/>
      </left>
      <right style="thin">
        <color indexed="10"/>
      </right>
      <top/>
      <bottom style="hair"/>
    </border>
    <border>
      <left/>
      <right style="thin">
        <color indexed="22"/>
      </right>
      <top/>
      <bottom style="hair"/>
    </border>
    <border>
      <left style="thin">
        <color indexed="22"/>
      </left>
      <right style="thin">
        <color indexed="8"/>
      </right>
      <top/>
      <bottom style="hair"/>
    </border>
    <border>
      <left style="thin">
        <color indexed="22"/>
      </left>
      <right style="thin"/>
      <top style="thin"/>
      <bottom style="hair"/>
    </border>
    <border>
      <left style="thin">
        <color indexed="22"/>
      </left>
      <right style="thin"/>
      <top/>
      <bottom style="hair"/>
    </border>
    <border>
      <left/>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style="thin"/>
      <right style="thin"/>
      <top style="hair"/>
      <bottom style="thin"/>
    </border>
    <border>
      <left style="hair"/>
      <right/>
      <top style="thin"/>
      <bottom/>
    </border>
    <border>
      <left style="thin">
        <color indexed="10"/>
      </left>
      <right style="hair"/>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26"/>
      </right>
      <top style="hair"/>
      <bottom style="thin"/>
    </border>
    <border>
      <left style="thin">
        <color indexed="26"/>
      </left>
      <right style="thin">
        <color indexed="10"/>
      </right>
      <top style="hair"/>
      <bottom style="thin"/>
    </border>
    <border>
      <left style="thin">
        <color indexed="10"/>
      </left>
      <right style="thin">
        <color indexed="26"/>
      </right>
      <top style="hair"/>
      <bottom style="thin"/>
    </border>
    <border>
      <left style="thin">
        <color indexed="26"/>
      </left>
      <right style="thin"/>
      <top style="hair"/>
      <bottom style="thin"/>
    </border>
    <border>
      <left style="thin"/>
      <right style="thin"/>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bottom style="hair"/>
    </border>
    <border>
      <left style="medium"/>
      <right style="thin"/>
      <top style="hair"/>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hair"/>
      <right style="hair"/>
      <top style="thin"/>
      <bottom style="thin"/>
    </border>
    <border>
      <left style="hair"/>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hair"/>
      <bottom/>
    </border>
    <border>
      <left/>
      <right style="thin"/>
      <top style="hair"/>
      <bottom/>
    </border>
    <border>
      <left style="thin"/>
      <right/>
      <top style="thin"/>
      <bottom style="hair"/>
    </border>
    <border>
      <left style="thin"/>
      <right/>
      <top/>
      <bottom style="hair"/>
    </border>
    <border>
      <left>
        <color indexed="63"/>
      </left>
      <right style="thin"/>
      <top>
        <color indexed="63"/>
      </top>
      <bottom style="hair"/>
    </border>
    <border>
      <left style="medium"/>
      <right/>
      <top style="hair"/>
      <bottom style="hair"/>
    </border>
    <border>
      <left style="medium"/>
      <right>
        <color indexed="63"/>
      </right>
      <top>
        <color indexed="63"/>
      </top>
      <bottom style="hair"/>
    </border>
    <border>
      <left>
        <color indexed="63"/>
      </left>
      <right>
        <color indexed="63"/>
      </right>
      <top>
        <color indexed="63"/>
      </top>
      <bottom style="hair"/>
    </border>
    <border>
      <left style="thin"/>
      <right/>
      <top style="thin"/>
      <bottom style="medium"/>
    </border>
    <border>
      <left style="medium"/>
      <right style="thin"/>
      <top style="thin"/>
      <bottom style="thin"/>
    </border>
    <border>
      <left style="thin"/>
      <right/>
      <top style="hair"/>
      <bottom/>
    </border>
    <border>
      <left/>
      <right/>
      <top style="hair"/>
      <bottom/>
    </border>
    <border>
      <left style="thin"/>
      <right style="thin"/>
      <top style="thin"/>
      <bottom style="hair"/>
    </border>
    <border>
      <left style="thin"/>
      <right/>
      <top style="hair"/>
      <bottom style="medium"/>
    </border>
    <border>
      <left/>
      <right style="thin"/>
      <top style="hair"/>
      <bottom style="medium"/>
    </border>
    <border>
      <left style="medium"/>
      <right style="thin"/>
      <top style="hair"/>
      <bottom style="medium"/>
    </border>
    <border>
      <left/>
      <right/>
      <top style="thin"/>
      <bottom style="hair"/>
    </border>
    <border>
      <left/>
      <right style="medium"/>
      <top style="thin"/>
      <bottom style="hair"/>
    </border>
    <border>
      <left>
        <color indexed="63"/>
      </left>
      <right style="thin"/>
      <top style="medium"/>
      <bottom style="thin"/>
    </border>
    <border>
      <left style="medium"/>
      <right>
        <color indexed="63"/>
      </right>
      <top style="thin"/>
      <bottom style="hair"/>
    </border>
    <border>
      <left/>
      <right style="thin"/>
      <top style="thin"/>
      <bottom style="medium"/>
    </border>
    <border>
      <left style="thin">
        <color indexed="10"/>
      </left>
      <right style="hair"/>
      <top/>
      <bottom style="thin"/>
    </border>
    <border>
      <left style="thin"/>
      <right style="thin"/>
      <top style="thin"/>
      <bottom/>
    </border>
    <border>
      <left style="thin"/>
      <right/>
      <top style="thin"/>
      <bottom/>
    </border>
    <border>
      <left/>
      <right style="thin"/>
      <top style="thin"/>
      <bottom/>
    </border>
    <border>
      <left style="hair"/>
      <right style="thin"/>
      <top/>
      <bottom style="thin"/>
    </border>
    <border>
      <left style="hair"/>
      <right style="hair"/>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44" fontId="0" fillId="0" borderId="0" applyFont="0" applyFill="0" applyBorder="0" applyAlignment="0" applyProtection="0"/>
    <xf numFmtId="0" fontId="9" fillId="24"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10" fillId="25" borderId="0" applyNumberFormat="0" applyBorder="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9" fontId="0" fillId="0" borderId="0" applyFont="0" applyFill="0" applyBorder="0" applyAlignment="0" applyProtection="0"/>
    <xf numFmtId="0" fontId="1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28" borderId="9" applyNumberFormat="0" applyAlignment="0" applyProtection="0"/>
  </cellStyleXfs>
  <cellXfs count="448">
    <xf numFmtId="0" fontId="0" fillId="0" borderId="0" xfId="0" applyAlignment="1">
      <alignment/>
    </xf>
    <xf numFmtId="0" fontId="2" fillId="0" borderId="0" xfId="0" applyFont="1" applyBorder="1" applyAlignment="1">
      <alignment horizontal="center" vertical="center"/>
    </xf>
    <xf numFmtId="0" fontId="26" fillId="0" borderId="0" xfId="0" applyFont="1" applyBorder="1" applyAlignment="1">
      <alignment horizontal="center" vertical="center"/>
    </xf>
    <xf numFmtId="0" fontId="2" fillId="0" borderId="0" xfId="0" applyFont="1" applyBorder="1" applyAlignment="1">
      <alignment vertical="center"/>
    </xf>
    <xf numFmtId="0" fontId="26"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9" fontId="0" fillId="29" borderId="10" xfId="0" applyNumberFormat="1" applyFont="1" applyFill="1" applyBorder="1" applyAlignment="1" applyProtection="1">
      <alignment horizontal="center" vertical="center"/>
      <protection locked="0"/>
    </xf>
    <xf numFmtId="0" fontId="0" fillId="0" borderId="11" xfId="0" applyBorder="1" applyAlignment="1">
      <alignment/>
    </xf>
    <xf numFmtId="43" fontId="0" fillId="0" borderId="12" xfId="60" applyFont="1" applyBorder="1" applyAlignment="1" applyProtection="1">
      <alignment vertical="center"/>
      <protection locked="0"/>
    </xf>
    <xf numFmtId="4" fontId="2" fillId="30" borderId="13" xfId="0" applyNumberFormat="1" applyFont="1" applyFill="1" applyBorder="1" applyAlignment="1">
      <alignment vertical="center"/>
    </xf>
    <xf numFmtId="4" fontId="2" fillId="30" borderId="14" xfId="0" applyNumberFormat="1" applyFont="1" applyFill="1" applyBorder="1" applyAlignment="1">
      <alignment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wrapText="1"/>
    </xf>
    <xf numFmtId="0" fontId="0" fillId="26" borderId="17" xfId="0" applyFill="1" applyBorder="1" applyAlignment="1">
      <alignment horizontal="center" vertical="center" wrapText="1"/>
    </xf>
    <xf numFmtId="0" fontId="0" fillId="0" borderId="0" xfId="0" applyFont="1" applyAlignment="1">
      <alignment/>
    </xf>
    <xf numFmtId="9" fontId="32" fillId="26" borderId="18" xfId="72"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43" fontId="0" fillId="26" borderId="18" xfId="60" applyFont="1" applyFill="1" applyBorder="1" applyAlignment="1" applyProtection="1">
      <alignment vertical="center"/>
      <protection/>
    </xf>
    <xf numFmtId="173" fontId="0" fillId="0" borderId="10" xfId="0" applyNumberFormat="1" applyFont="1" applyBorder="1" applyAlignment="1" applyProtection="1">
      <alignment horizontal="center" vertical="center"/>
      <protection locked="0"/>
    </xf>
    <xf numFmtId="43" fontId="0" fillId="0" borderId="25" xfId="60" applyFont="1" applyBorder="1" applyAlignment="1" applyProtection="1">
      <alignment vertical="center"/>
      <protection/>
    </xf>
    <xf numFmtId="43" fontId="0" fillId="0" borderId="26" xfId="60" applyFont="1" applyBorder="1" applyAlignment="1" applyProtection="1">
      <alignment vertical="center"/>
      <protection/>
    </xf>
    <xf numFmtId="0" fontId="2" fillId="29" borderId="11" xfId="0" applyFont="1" applyFill="1" applyBorder="1" applyAlignment="1">
      <alignment horizontal="left" vertical="center"/>
    </xf>
    <xf numFmtId="0" fontId="2" fillId="26" borderId="15" xfId="0" applyFont="1" applyFill="1" applyBorder="1" applyAlignment="1">
      <alignment horizontal="center" vertical="center" wrapText="1"/>
    </xf>
    <xf numFmtId="0" fontId="2" fillId="26" borderId="27" xfId="0" applyFont="1" applyFill="1" applyBorder="1" applyAlignment="1">
      <alignment horizontal="center" vertical="center"/>
    </xf>
    <xf numFmtId="0" fontId="2" fillId="26" borderId="28" xfId="0" applyFont="1" applyFill="1" applyBorder="1" applyAlignment="1">
      <alignment horizontal="left" vertical="center"/>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xf>
    <xf numFmtId="43" fontId="0" fillId="0" borderId="18" xfId="0" applyNumberFormat="1" applyFont="1" applyBorder="1" applyAlignment="1" applyProtection="1">
      <alignment vertical="center"/>
      <protection/>
    </xf>
    <xf numFmtId="43" fontId="0" fillId="30" borderId="18" xfId="0" applyNumberFormat="1" applyFont="1" applyFill="1" applyBorder="1" applyAlignment="1" applyProtection="1">
      <alignment horizontal="center" vertical="center"/>
      <protection/>
    </xf>
    <xf numFmtId="43" fontId="0" fillId="0" borderId="26" xfId="60" applyFont="1" applyBorder="1" applyAlignment="1" applyProtection="1">
      <alignment horizontal="center" vertical="center"/>
      <protection/>
    </xf>
    <xf numFmtId="43" fontId="0" fillId="0" borderId="12" xfId="60" applyFont="1" applyBorder="1" applyAlignment="1" applyProtection="1">
      <alignment horizontal="center" vertical="center"/>
      <protection locked="0"/>
    </xf>
    <xf numFmtId="43" fontId="0" fillId="0" borderId="25" xfId="60" applyFont="1" applyBorder="1" applyAlignment="1" applyProtection="1">
      <alignment horizontal="center" vertical="center"/>
      <protection/>
    </xf>
    <xf numFmtId="43" fontId="0" fillId="0" borderId="29" xfId="0" applyNumberFormat="1" applyFont="1" applyBorder="1" applyAlignment="1" applyProtection="1">
      <alignment vertical="center"/>
      <protection locked="0"/>
    </xf>
    <xf numFmtId="174" fontId="2" fillId="30" borderId="13" xfId="0" applyNumberFormat="1" applyFont="1" applyFill="1" applyBorder="1" applyAlignment="1">
      <alignment vertical="center"/>
    </xf>
    <xf numFmtId="0" fontId="2" fillId="26" borderId="31" xfId="0" applyFont="1" applyFill="1" applyBorder="1" applyAlignment="1">
      <alignment horizontal="center" vertical="center"/>
    </xf>
    <xf numFmtId="0" fontId="2" fillId="26" borderId="32" xfId="0" applyFont="1" applyFill="1" applyBorder="1" applyAlignment="1">
      <alignment vertical="center"/>
    </xf>
    <xf numFmtId="0" fontId="2" fillId="26" borderId="11" xfId="0" applyFont="1" applyFill="1" applyBorder="1" applyAlignment="1">
      <alignment horizontal="center" vertical="center"/>
    </xf>
    <xf numFmtId="43" fontId="0" fillId="0" borderId="30" xfId="0" applyNumberFormat="1" applyFont="1" applyBorder="1" applyAlignment="1" applyProtection="1">
      <alignment vertical="center"/>
      <protection/>
    </xf>
    <xf numFmtId="0" fontId="2" fillId="26" borderId="33" xfId="0" applyFont="1" applyFill="1" applyBorder="1" applyAlignment="1">
      <alignment vertical="center"/>
    </xf>
    <xf numFmtId="0" fontId="2" fillId="0" borderId="0" xfId="0" applyFont="1" applyFill="1" applyBorder="1" applyAlignment="1">
      <alignment horizontal="right" vertical="center"/>
    </xf>
    <xf numFmtId="4" fontId="2" fillId="0" borderId="0" xfId="0" applyNumberFormat="1" applyFont="1" applyFill="1" applyBorder="1" applyAlignment="1">
      <alignment vertical="center"/>
    </xf>
    <xf numFmtId="0" fontId="0" fillId="0" borderId="18"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26" borderId="35" xfId="0" applyFont="1" applyFill="1" applyBorder="1" applyAlignment="1" applyProtection="1">
      <alignment vertical="center"/>
      <protection/>
    </xf>
    <xf numFmtId="0" fontId="2" fillId="0" borderId="0" xfId="0" applyFont="1" applyFill="1" applyBorder="1" applyAlignment="1">
      <alignment horizontal="left" vertical="center"/>
    </xf>
    <xf numFmtId="0" fontId="0" fillId="0" borderId="0" xfId="0" applyFill="1" applyAlignment="1">
      <alignment/>
    </xf>
    <xf numFmtId="0" fontId="2" fillId="26" borderId="11" xfId="0" applyFont="1" applyFill="1" applyBorder="1" applyAlignment="1">
      <alignment vertical="center"/>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30" fillId="0" borderId="18" xfId="72" applyFont="1" applyFill="1" applyBorder="1" applyAlignment="1" applyProtection="1">
      <alignment horizontal="center" vertical="center"/>
      <protection locked="0"/>
    </xf>
    <xf numFmtId="0" fontId="37" fillId="26" borderId="38" xfId="72" applyFont="1" applyFill="1" applyBorder="1" applyAlignment="1" applyProtection="1">
      <alignment horizontal="center" vertical="center"/>
      <protection/>
    </xf>
    <xf numFmtId="0" fontId="37" fillId="26" borderId="0" xfId="72" applyFont="1" applyFill="1" applyBorder="1" applyAlignment="1" applyProtection="1">
      <alignment horizontal="center" vertical="center"/>
      <protection/>
    </xf>
    <xf numFmtId="0" fontId="37" fillId="26" borderId="39" xfId="72" applyFont="1" applyFill="1" applyBorder="1" applyAlignment="1" applyProtection="1">
      <alignment horizontal="center" vertical="center"/>
      <protection/>
    </xf>
    <xf numFmtId="4" fontId="2" fillId="30" borderId="37" xfId="0" applyNumberFormat="1" applyFont="1" applyFill="1" applyBorder="1" applyAlignment="1">
      <alignment horizontal="center" vertical="center"/>
    </xf>
    <xf numFmtId="4" fontId="2" fillId="30" borderId="40" xfId="0" applyNumberFormat="1" applyFont="1" applyFill="1" applyBorder="1" applyAlignment="1">
      <alignment vertical="center"/>
    </xf>
    <xf numFmtId="0" fontId="24"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21" fillId="0" borderId="0" xfId="0" applyFont="1" applyBorder="1" applyAlignment="1" applyProtection="1">
      <alignment vertical="center"/>
      <protection/>
    </xf>
    <xf numFmtId="3" fontId="22" fillId="0" borderId="0" xfId="0" applyNumberFormat="1" applyFont="1" applyBorder="1" applyAlignment="1" applyProtection="1">
      <alignment/>
      <protection/>
    </xf>
    <xf numFmtId="0" fontId="25" fillId="0" borderId="0" xfId="0" applyFont="1" applyBorder="1" applyAlignment="1" applyProtection="1">
      <alignment horizontal="center"/>
      <protection/>
    </xf>
    <xf numFmtId="3" fontId="27" fillId="0" borderId="38" xfId="0" applyNumberFormat="1" applyFont="1" applyBorder="1" applyAlignment="1" applyProtection="1">
      <alignment vertical="center"/>
      <protection/>
    </xf>
    <xf numFmtId="43" fontId="27" fillId="0" borderId="10" xfId="0" applyNumberFormat="1" applyFont="1" applyBorder="1" applyAlignment="1" applyProtection="1">
      <alignment vertical="center"/>
      <protection/>
    </xf>
    <xf numFmtId="43" fontId="27" fillId="0" borderId="0" xfId="0" applyNumberFormat="1" applyFont="1" applyBorder="1" applyAlignment="1" applyProtection="1">
      <alignment vertical="center"/>
      <protection/>
    </xf>
    <xf numFmtId="0" fontId="0" fillId="0" borderId="41" xfId="0" applyFont="1" applyFill="1" applyBorder="1" applyAlignment="1" applyProtection="1">
      <alignment vertical="center"/>
      <protection/>
    </xf>
    <xf numFmtId="1" fontId="0" fillId="0" borderId="4" xfId="0" applyNumberFormat="1" applyFont="1" applyFill="1" applyBorder="1" applyAlignment="1" applyProtection="1">
      <alignment vertical="center"/>
      <protection/>
    </xf>
    <xf numFmtId="43" fontId="0" fillId="30" borderId="10" xfId="60" applyFont="1" applyFill="1" applyBorder="1" applyAlignment="1" applyProtection="1">
      <alignment horizontal="right" vertical="center"/>
      <protection/>
    </xf>
    <xf numFmtId="0" fontId="36" fillId="26" borderId="10" xfId="0" applyFont="1" applyFill="1" applyBorder="1" applyAlignment="1" applyProtection="1">
      <alignment horizontal="center" vertical="center" wrapText="1"/>
      <protection/>
    </xf>
    <xf numFmtId="3" fontId="2" fillId="26" borderId="10" xfId="0" applyNumberFormat="1" applyFont="1" applyFill="1" applyBorder="1" applyAlignment="1" applyProtection="1">
      <alignment horizontal="center" vertical="center" wrapText="1"/>
      <protection/>
    </xf>
    <xf numFmtId="3" fontId="2" fillId="26" borderId="42" xfId="0" applyNumberFormat="1" applyFont="1" applyFill="1" applyBorder="1" applyAlignment="1" applyProtection="1">
      <alignment horizontal="center" vertical="center" wrapText="1"/>
      <protection/>
    </xf>
    <xf numFmtId="3" fontId="2" fillId="26" borderId="43" xfId="0" applyNumberFormat="1" applyFont="1" applyFill="1" applyBorder="1" applyAlignment="1" applyProtection="1">
      <alignment horizontal="center" vertical="center" wrapText="1"/>
      <protection/>
    </xf>
    <xf numFmtId="0" fontId="20" fillId="31" borderId="44" xfId="0" applyFont="1" applyFill="1" applyBorder="1" applyAlignment="1" applyProtection="1">
      <alignment horizontal="center" vertical="center" wrapText="1"/>
      <protection/>
    </xf>
    <xf numFmtId="0" fontId="20" fillId="31" borderId="45" xfId="0" applyFont="1" applyFill="1" applyBorder="1" applyAlignment="1" applyProtection="1">
      <alignment horizontal="center" vertical="center" wrapText="1"/>
      <protection/>
    </xf>
    <xf numFmtId="0" fontId="20" fillId="31" borderId="46" xfId="0" applyFont="1" applyFill="1" applyBorder="1" applyAlignment="1" applyProtection="1">
      <alignment horizontal="center" vertical="center" wrapText="1"/>
      <protection/>
    </xf>
    <xf numFmtId="0" fontId="20" fillId="31" borderId="47" xfId="0" applyFont="1" applyFill="1" applyBorder="1" applyAlignment="1" applyProtection="1">
      <alignment horizontal="center" vertical="center" wrapText="1"/>
      <protection/>
    </xf>
    <xf numFmtId="3" fontId="22" fillId="0" borderId="0" xfId="0" applyNumberFormat="1" applyFont="1" applyBorder="1" applyAlignment="1" applyProtection="1">
      <alignment vertical="center"/>
      <protection/>
    </xf>
    <xf numFmtId="0" fontId="20" fillId="32" borderId="10" xfId="72" applyFont="1" applyFill="1" applyBorder="1" applyAlignment="1" applyProtection="1">
      <alignment horizontal="left" vertical="center"/>
      <protection/>
    </xf>
    <xf numFmtId="49" fontId="25" fillId="31" borderId="48" xfId="0" applyNumberFormat="1" applyFont="1" applyFill="1" applyBorder="1" applyAlignment="1" applyProtection="1">
      <alignment vertical="center"/>
      <protection/>
    </xf>
    <xf numFmtId="49" fontId="25" fillId="31" borderId="49" xfId="0" applyNumberFormat="1" applyFont="1" applyFill="1" applyBorder="1" applyAlignment="1" applyProtection="1">
      <alignment vertical="center"/>
      <protection/>
    </xf>
    <xf numFmtId="49" fontId="25" fillId="31" borderId="50" xfId="0" applyNumberFormat="1" applyFont="1" applyFill="1" applyBorder="1" applyAlignment="1" applyProtection="1">
      <alignment vertical="center"/>
      <protection/>
    </xf>
    <xf numFmtId="49" fontId="25" fillId="31" borderId="47" xfId="0" applyNumberFormat="1" applyFont="1" applyFill="1" applyBorder="1" applyAlignment="1" applyProtection="1">
      <alignment vertical="center"/>
      <protection/>
    </xf>
    <xf numFmtId="49" fontId="25" fillId="31" borderId="51" xfId="0" applyNumberFormat="1" applyFont="1" applyFill="1" applyBorder="1" applyAlignment="1" applyProtection="1">
      <alignment vertical="center"/>
      <protection/>
    </xf>
    <xf numFmtId="0" fontId="20" fillId="32" borderId="10" xfId="72" applyFont="1" applyFill="1" applyBorder="1" applyAlignment="1" applyProtection="1">
      <alignment horizontal="center" vertical="center"/>
      <protection/>
    </xf>
    <xf numFmtId="0" fontId="20" fillId="26" borderId="10" xfId="72" applyFont="1" applyFill="1" applyBorder="1" applyAlignment="1" applyProtection="1">
      <alignment horizontal="right" vertical="center"/>
      <protection/>
    </xf>
    <xf numFmtId="0" fontId="20" fillId="26" borderId="52" xfId="72" applyFont="1" applyFill="1" applyBorder="1" applyAlignment="1" applyProtection="1">
      <alignment horizontal="right" vertical="center"/>
      <protection/>
    </xf>
    <xf numFmtId="43" fontId="0" fillId="26" borderId="29" xfId="60" applyFont="1" applyFill="1" applyBorder="1" applyAlignment="1" applyProtection="1">
      <alignment vertical="center"/>
      <protection/>
    </xf>
    <xf numFmtId="9" fontId="32" fillId="26" borderId="29" xfId="72" applyNumberFormat="1" applyFont="1" applyFill="1" applyBorder="1" applyAlignment="1" applyProtection="1">
      <alignment horizontal="center" vertical="center" wrapText="1"/>
      <protection/>
    </xf>
    <xf numFmtId="0" fontId="0" fillId="0" borderId="53" xfId="0" applyBorder="1" applyAlignment="1" applyProtection="1">
      <alignment/>
      <protection/>
    </xf>
    <xf numFmtId="0" fontId="2" fillId="0" borderId="10" xfId="0" applyFont="1" applyFill="1" applyBorder="1" applyAlignment="1" applyProtection="1">
      <alignment horizontal="center" vertical="center"/>
      <protection locked="0"/>
    </xf>
    <xf numFmtId="0" fontId="20" fillId="0" borderId="10" xfId="72" applyFont="1" applyFill="1" applyBorder="1" applyAlignment="1" applyProtection="1">
      <alignment horizontal="center" vertical="center"/>
      <protection locked="0"/>
    </xf>
    <xf numFmtId="9" fontId="20" fillId="0" borderId="10" xfId="67" applyFont="1" applyFill="1" applyBorder="1" applyAlignment="1" applyProtection="1">
      <alignment horizontal="center" vertical="center"/>
      <protection locked="0"/>
    </xf>
    <xf numFmtId="0" fontId="2" fillId="26" borderId="37" xfId="0" applyFont="1" applyFill="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23" borderId="54" xfId="0" applyFill="1" applyBorder="1" applyAlignment="1" applyProtection="1" quotePrefix="1">
      <alignment horizontal="center" vertical="center"/>
      <protection/>
    </xf>
    <xf numFmtId="0" fontId="0" fillId="23" borderId="55" xfId="0" applyFill="1" applyBorder="1" applyAlignment="1" applyProtection="1" quotePrefix="1">
      <alignment horizontal="center" vertical="center"/>
      <protection/>
    </xf>
    <xf numFmtId="0" fontId="2" fillId="0" borderId="15" xfId="0" applyFont="1" applyFill="1" applyBorder="1" applyAlignment="1" applyProtection="1">
      <alignment horizontal="center" vertical="center"/>
      <protection locked="0"/>
    </xf>
    <xf numFmtId="0" fontId="20" fillId="33" borderId="56" xfId="72" applyFont="1" applyFill="1" applyBorder="1" applyAlignment="1" applyProtection="1">
      <alignment horizontal="center" vertical="center"/>
      <protection/>
    </xf>
    <xf numFmtId="0" fontId="20" fillId="33" borderId="42" xfId="72" applyFont="1" applyFill="1" applyBorder="1" applyAlignment="1" applyProtection="1">
      <alignment horizontal="center" vertical="center"/>
      <protection/>
    </xf>
    <xf numFmtId="0" fontId="20" fillId="33" borderId="57" xfId="72" applyFont="1" applyFill="1" applyBorder="1" applyAlignment="1" applyProtection="1">
      <alignment horizontal="center" vertical="center"/>
      <protection/>
    </xf>
    <xf numFmtId="0" fontId="0" fillId="0" borderId="0" xfId="0" applyBorder="1" applyAlignment="1">
      <alignment/>
    </xf>
    <xf numFmtId="0" fontId="0" fillId="0" borderId="58" xfId="0" applyFont="1" applyFill="1" applyBorder="1" applyAlignment="1">
      <alignment vertical="center"/>
    </xf>
    <xf numFmtId="0" fontId="19" fillId="32" borderId="37" xfId="0" applyFont="1" applyFill="1" applyBorder="1" applyAlignment="1" applyProtection="1">
      <alignment horizontal="center" vertical="center"/>
      <protection/>
    </xf>
    <xf numFmtId="0" fontId="29" fillId="32" borderId="52" xfId="72" applyFont="1" applyFill="1" applyBorder="1" applyAlignment="1" applyProtection="1">
      <alignment horizontal="center" vertical="center"/>
      <protection/>
    </xf>
    <xf numFmtId="0" fontId="29" fillId="32" borderId="59" xfId="72" applyFont="1" applyFill="1" applyBorder="1" applyAlignment="1" applyProtection="1">
      <alignment horizontal="center" vertical="center"/>
      <protection/>
    </xf>
    <xf numFmtId="9" fontId="2" fillId="0" borderId="52" xfId="67" applyFont="1" applyFill="1" applyBorder="1" applyAlignment="1" applyProtection="1">
      <alignment horizontal="center" vertical="center"/>
      <protection locked="0"/>
    </xf>
    <xf numFmtId="9" fontId="2" fillId="0" borderId="59" xfId="67" applyFont="1" applyFill="1" applyBorder="1" applyAlignment="1" applyProtection="1">
      <alignment horizontal="center" vertical="center"/>
      <protection locked="0"/>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0" fontId="30" fillId="0" borderId="60" xfId="72" applyFont="1" applyFill="1" applyBorder="1" applyAlignment="1" applyProtection="1">
      <alignment horizontal="left" vertical="center"/>
      <protection locked="0"/>
    </xf>
    <xf numFmtId="0" fontId="30" fillId="0" borderId="18" xfId="72" applyFont="1" applyFill="1" applyBorder="1" applyAlignment="1" applyProtection="1" quotePrefix="1">
      <alignment horizontal="center" vertical="center"/>
      <protection/>
    </xf>
    <xf numFmtId="0" fontId="30" fillId="0" borderId="61" xfId="72" applyFont="1" applyFill="1" applyBorder="1" applyAlignment="1" applyProtection="1">
      <alignment horizontal="left"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27" fillId="0" borderId="0" xfId="0" applyFont="1" applyBorder="1" applyAlignment="1" applyProtection="1">
      <alignment horizontal="right" vertical="center"/>
      <protection/>
    </xf>
    <xf numFmtId="3" fontId="22" fillId="0" borderId="68" xfId="0" applyNumberFormat="1" applyFont="1" applyBorder="1" applyAlignment="1" applyProtection="1">
      <alignment vertical="center"/>
      <protection/>
    </xf>
    <xf numFmtId="0" fontId="0" fillId="0" borderId="69" xfId="0" applyFill="1" applyBorder="1" applyAlignment="1" applyProtection="1">
      <alignment vertical="center"/>
      <protection/>
    </xf>
    <xf numFmtId="1" fontId="0" fillId="0" borderId="69" xfId="0" applyNumberFormat="1" applyFont="1" applyFill="1" applyBorder="1" applyAlignment="1" applyProtection="1">
      <alignment vertical="center"/>
      <protection/>
    </xf>
    <xf numFmtId="0" fontId="0" fillId="0" borderId="70" xfId="0" applyFont="1" applyFill="1" applyBorder="1" applyAlignment="1">
      <alignment vertical="center"/>
    </xf>
    <xf numFmtId="0" fontId="0" fillId="0" borderId="0" xfId="0" applyFill="1" applyBorder="1" applyAlignment="1" applyProtection="1">
      <alignment vertical="center"/>
      <protection/>
    </xf>
    <xf numFmtId="1"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30" fillId="0" borderId="0" xfId="72" applyFont="1" applyFill="1" applyBorder="1" applyAlignment="1" applyProtection="1">
      <alignment horizontal="left" vertical="center"/>
      <protection/>
    </xf>
    <xf numFmtId="0" fontId="0" fillId="0" borderId="0" xfId="0" applyFill="1" applyBorder="1" applyAlignment="1">
      <alignment vertical="center"/>
    </xf>
    <xf numFmtId="1" fontId="0" fillId="0" borderId="0" xfId="0" applyNumberFormat="1" applyFont="1" applyBorder="1" applyAlignment="1" applyProtection="1">
      <alignment/>
      <protection/>
    </xf>
    <xf numFmtId="0" fontId="0" fillId="0" borderId="0" xfId="0" applyFont="1" applyBorder="1" applyAlignment="1">
      <alignment/>
    </xf>
    <xf numFmtId="173" fontId="0" fillId="0" borderId="0" xfId="0" applyNumberFormat="1" applyFont="1" applyBorder="1" applyAlignment="1" applyProtection="1">
      <alignment horizontal="center" vertical="center"/>
      <protection/>
    </xf>
    <xf numFmtId="0" fontId="31" fillId="32" borderId="59" xfId="0" applyFont="1" applyFill="1" applyBorder="1" applyAlignment="1" applyProtection="1">
      <alignment horizontal="center" vertical="center" wrapText="1"/>
      <protection/>
    </xf>
    <xf numFmtId="0" fontId="2" fillId="26" borderId="43" xfId="0" applyFont="1" applyFill="1" applyBorder="1" applyAlignment="1" applyProtection="1">
      <alignment vertical="center"/>
      <protection/>
    </xf>
    <xf numFmtId="43" fontId="0" fillId="30" borderId="43" xfId="60" applyFont="1" applyFill="1" applyBorder="1" applyAlignment="1" applyProtection="1">
      <alignment horizontal="right" vertical="center"/>
      <protection/>
    </xf>
    <xf numFmtId="43" fontId="0" fillId="30" borderId="42" xfId="0" applyNumberFormat="1" applyFont="1" applyFill="1" applyBorder="1" applyAlignment="1" applyProtection="1">
      <alignment horizontal="right" vertical="center"/>
      <protection/>
    </xf>
    <xf numFmtId="0" fontId="0" fillId="0" borderId="71" xfId="0" applyFill="1" applyBorder="1" applyAlignment="1" applyProtection="1">
      <alignment vertical="center"/>
      <protection/>
    </xf>
    <xf numFmtId="1" fontId="0" fillId="0" borderId="72" xfId="0" applyNumberFormat="1" applyFont="1" applyFill="1" applyBorder="1" applyAlignment="1" applyProtection="1">
      <alignment vertical="center"/>
      <protection/>
    </xf>
    <xf numFmtId="0" fontId="0" fillId="0" borderId="73" xfId="0" applyFont="1" applyFill="1" applyBorder="1" applyAlignment="1">
      <alignment vertical="center"/>
    </xf>
    <xf numFmtId="1" fontId="0" fillId="0" borderId="0" xfId="0" applyNumberFormat="1" applyFont="1" applyFill="1" applyBorder="1" applyAlignment="1" applyProtection="1">
      <alignment/>
      <protection/>
    </xf>
    <xf numFmtId="0" fontId="0" fillId="0" borderId="0" xfId="0" applyFont="1" applyFill="1" applyBorder="1" applyAlignment="1">
      <alignment/>
    </xf>
    <xf numFmtId="0" fontId="21" fillId="0" borderId="0" xfId="0" applyFont="1" applyBorder="1" applyAlignment="1">
      <alignment vertical="center"/>
    </xf>
    <xf numFmtId="43" fontId="0" fillId="26" borderId="74" xfId="60" applyFont="1" applyFill="1" applyBorder="1" applyAlignment="1" applyProtection="1">
      <alignment vertical="center"/>
      <protection/>
    </xf>
    <xf numFmtId="9" fontId="32" fillId="26" borderId="74" xfId="72" applyNumberFormat="1" applyFont="1" applyFill="1" applyBorder="1" applyAlignment="1" applyProtection="1">
      <alignment horizontal="center" vertical="center" wrapText="1"/>
      <protection/>
    </xf>
    <xf numFmtId="49" fontId="25" fillId="31" borderId="75" xfId="0" applyNumberFormat="1" applyFont="1" applyFill="1" applyBorder="1" applyAlignment="1" applyProtection="1">
      <alignment vertical="center"/>
      <protection/>
    </xf>
    <xf numFmtId="49" fontId="25" fillId="31" borderId="76" xfId="0" applyNumberFormat="1" applyFont="1" applyFill="1" applyBorder="1" applyAlignment="1" applyProtection="1">
      <alignment vertical="center"/>
      <protection/>
    </xf>
    <xf numFmtId="0" fontId="30" fillId="0" borderId="74" xfId="72" applyFont="1" applyFill="1" applyBorder="1" applyAlignment="1" applyProtection="1" quotePrefix="1">
      <alignment horizontal="center" vertical="center"/>
      <protection/>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49" fontId="41" fillId="0" borderId="0" xfId="0" applyNumberFormat="1" applyFont="1" applyFill="1" applyBorder="1" applyAlignment="1" applyProtection="1">
      <alignment horizontal="right" vertical="center"/>
      <protection/>
    </xf>
    <xf numFmtId="0" fontId="41" fillId="0" borderId="0" xfId="0" applyFont="1" applyFill="1" applyAlignment="1">
      <alignment horizontal="right"/>
    </xf>
    <xf numFmtId="43" fontId="0" fillId="34" borderId="77" xfId="60" applyFont="1" applyFill="1" applyBorder="1" applyAlignment="1" applyProtection="1">
      <alignment horizontal="right" vertical="center"/>
      <protection/>
    </xf>
    <xf numFmtId="3" fontId="22" fillId="0" borderId="68" xfId="0" applyNumberFormat="1" applyFont="1" applyBorder="1" applyAlignment="1" applyProtection="1">
      <alignment vertical="center"/>
      <protection/>
    </xf>
    <xf numFmtId="43" fontId="0" fillId="34" borderId="78" xfId="60" applyFont="1" applyFill="1" applyBorder="1" applyAlignment="1" applyProtection="1">
      <alignment horizontal="right" vertical="center"/>
      <protection/>
    </xf>
    <xf numFmtId="43" fontId="0" fillId="0" borderId="29" xfId="60" applyFont="1" applyFill="1" applyBorder="1" applyAlignment="1" applyProtection="1">
      <alignment vertical="center"/>
      <protection locked="0"/>
    </xf>
    <xf numFmtId="0" fontId="0" fillId="0" borderId="79"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43" fontId="0" fillId="34" borderId="77" xfId="60" applyFont="1" applyFill="1" applyBorder="1" applyAlignment="1" applyProtection="1">
      <alignment horizontal="right" vertical="center"/>
      <protection/>
    </xf>
    <xf numFmtId="43" fontId="0" fillId="34" borderId="78" xfId="60" applyFont="1" applyFill="1" applyBorder="1" applyAlignment="1" applyProtection="1">
      <alignment horizontal="right" vertical="center"/>
      <protection/>
    </xf>
    <xf numFmtId="43" fontId="0" fillId="0" borderId="18" xfId="60" applyFont="1" applyFill="1" applyBorder="1" applyAlignment="1" applyProtection="1">
      <alignment vertical="center"/>
      <protection/>
    </xf>
    <xf numFmtId="43" fontId="0" fillId="0" borderId="74" xfId="60" applyFont="1" applyFill="1" applyBorder="1" applyAlignment="1" applyProtection="1">
      <alignment vertical="center"/>
      <protection/>
    </xf>
    <xf numFmtId="49" fontId="0" fillId="0" borderId="18" xfId="60" applyNumberFormat="1" applyFont="1" applyFill="1" applyBorder="1" applyAlignment="1" applyProtection="1">
      <alignment vertical="center" wrapText="1"/>
      <protection/>
    </xf>
    <xf numFmtId="49" fontId="0" fillId="0" borderId="29" xfId="60" applyNumberFormat="1" applyFont="1" applyFill="1" applyBorder="1" applyAlignment="1" applyProtection="1">
      <alignment vertical="center" wrapText="1"/>
      <protection locked="0"/>
    </xf>
    <xf numFmtId="49" fontId="0" fillId="0" borderId="74" xfId="60" applyNumberFormat="1" applyFont="1" applyFill="1" applyBorder="1" applyAlignment="1" applyProtection="1">
      <alignment vertical="center" wrapText="1"/>
      <protection/>
    </xf>
    <xf numFmtId="0" fontId="0" fillId="0" borderId="37" xfId="0" applyFont="1" applyBorder="1" applyAlignment="1">
      <alignment/>
    </xf>
    <xf numFmtId="0" fontId="0" fillId="25" borderId="83" xfId="62" applyFont="1" applyBorder="1" applyAlignment="1">
      <alignment horizontal="left" vertical="center" wrapText="1"/>
    </xf>
    <xf numFmtId="0" fontId="2" fillId="26" borderId="27"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2" fillId="0" borderId="0" xfId="0" applyFont="1" applyFill="1" applyBorder="1" applyAlignment="1">
      <alignment vertical="center"/>
    </xf>
    <xf numFmtId="0" fontId="0" fillId="24" borderId="10" xfId="59" applyFont="1" applyBorder="1" applyAlignment="1">
      <alignment horizontal="left" vertical="center" wrapText="1"/>
    </xf>
    <xf numFmtId="0" fontId="0" fillId="0" borderId="27" xfId="0" applyBorder="1" applyAlignment="1">
      <alignment/>
    </xf>
    <xf numFmtId="0" fontId="2" fillId="26" borderId="84" xfId="0" applyFont="1" applyFill="1" applyBorder="1" applyAlignment="1">
      <alignment horizontal="center" vertical="center" wrapText="1"/>
    </xf>
    <xf numFmtId="0" fontId="0" fillId="26" borderId="37" xfId="0" applyFill="1" applyBorder="1" applyAlignment="1">
      <alignment/>
    </xf>
    <xf numFmtId="0" fontId="0" fillId="26" borderId="40" xfId="0" applyFill="1" applyBorder="1" applyAlignment="1">
      <alignment/>
    </xf>
    <xf numFmtId="0" fontId="0" fillId="0" borderId="85" xfId="0" applyBorder="1" applyAlignment="1">
      <alignment/>
    </xf>
    <xf numFmtId="0" fontId="0" fillId="0" borderId="56" xfId="0" applyFont="1" applyBorder="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0" fillId="0" borderId="24" xfId="0" applyBorder="1" applyAlignment="1" applyProtection="1">
      <alignment horizontal="left" vertical="center" wrapText="1"/>
      <protection locked="0"/>
    </xf>
    <xf numFmtId="4" fontId="0" fillId="0" borderId="12" xfId="0" applyNumberFormat="1" applyFont="1" applyFill="1" applyBorder="1" applyAlignment="1" applyProtection="1">
      <alignment vertical="center" wrapText="1"/>
      <protection locked="0"/>
    </xf>
    <xf numFmtId="4" fontId="0" fillId="0" borderId="25" xfId="0" applyNumberFormat="1" applyFont="1" applyFill="1" applyBorder="1" applyAlignment="1" applyProtection="1">
      <alignment vertical="center" wrapText="1"/>
      <protection locked="0"/>
    </xf>
    <xf numFmtId="4" fontId="0" fillId="0" borderId="26" xfId="0" applyNumberFormat="1" applyFont="1" applyFill="1" applyBorder="1" applyAlignment="1" applyProtection="1">
      <alignment vertical="center" wrapText="1"/>
      <protection/>
    </xf>
    <xf numFmtId="4" fontId="0" fillId="0" borderId="25" xfId="0" applyNumberFormat="1" applyFill="1" applyBorder="1" applyAlignment="1" applyProtection="1">
      <alignment vertical="center" wrapText="1"/>
      <protection/>
    </xf>
    <xf numFmtId="0" fontId="44" fillId="0" borderId="0" xfId="0" applyFont="1" applyAlignment="1">
      <alignment/>
    </xf>
    <xf numFmtId="0" fontId="0" fillId="0" borderId="86" xfId="0" applyBorder="1" applyAlignment="1">
      <alignment/>
    </xf>
    <xf numFmtId="0" fontId="0" fillId="0" borderId="86" xfId="0" applyFont="1" applyFill="1" applyBorder="1" applyAlignment="1">
      <alignment vertical="center" wrapText="1"/>
    </xf>
    <xf numFmtId="0" fontId="0" fillId="26" borderId="36" xfId="0" applyFill="1" applyBorder="1" applyAlignment="1">
      <alignment/>
    </xf>
    <xf numFmtId="0" fontId="0" fillId="26" borderId="87" xfId="0" applyFill="1" applyBorder="1" applyAlignment="1">
      <alignment/>
    </xf>
    <xf numFmtId="0" fontId="0" fillId="26" borderId="88" xfId="0" applyFill="1" applyBorder="1" applyAlignment="1">
      <alignment/>
    </xf>
    <xf numFmtId="0" fontId="0" fillId="26" borderId="14" xfId="0" applyFill="1" applyBorder="1" applyAlignment="1">
      <alignment/>
    </xf>
    <xf numFmtId="0" fontId="2" fillId="0" borderId="0" xfId="0" applyFont="1" applyAlignment="1">
      <alignment wrapText="1"/>
    </xf>
    <xf numFmtId="0" fontId="45" fillId="0" borderId="89" xfId="0" applyFont="1" applyFill="1" applyBorder="1" applyAlignment="1" applyProtection="1" quotePrefix="1">
      <alignment horizontal="center" vertical="center" wrapText="1"/>
      <protection/>
    </xf>
    <xf numFmtId="0" fontId="45" fillId="0" borderId="90" xfId="0" applyFont="1" applyBorder="1" applyAlignment="1" applyProtection="1" quotePrefix="1">
      <alignment horizontal="center" vertical="center" wrapText="1"/>
      <protection/>
    </xf>
    <xf numFmtId="0" fontId="45" fillId="0" borderId="89" xfId="0" applyFont="1" applyBorder="1" applyAlignment="1" applyProtection="1" quotePrefix="1">
      <alignment horizontal="center" vertical="center" wrapText="1"/>
      <protection/>
    </xf>
    <xf numFmtId="0" fontId="0" fillId="0" borderId="24" xfId="0"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6" borderId="31" xfId="0" applyFill="1" applyBorder="1" applyAlignment="1">
      <alignment horizontal="center" vertical="center" wrapText="1"/>
    </xf>
    <xf numFmtId="0" fontId="0" fillId="26" borderId="91" xfId="0" applyFill="1" applyBorder="1" applyAlignment="1">
      <alignment horizontal="center" vertical="center" wrapText="1"/>
    </xf>
    <xf numFmtId="0" fontId="2" fillId="26" borderId="92" xfId="0" applyFont="1" applyFill="1" applyBorder="1" applyAlignment="1">
      <alignment horizontal="center" vertical="center" wrapText="1"/>
    </xf>
    <xf numFmtId="0" fontId="45" fillId="0" borderId="89" xfId="0" applyFont="1" applyBorder="1" applyAlignment="1" quotePrefix="1">
      <alignment horizontal="center" vertical="center" wrapText="1"/>
    </xf>
    <xf numFmtId="0" fontId="45" fillId="0" borderId="18" xfId="0" applyFont="1" applyBorder="1" applyAlignment="1" quotePrefix="1">
      <alignment horizontal="center" vertical="center" wrapText="1"/>
    </xf>
    <xf numFmtId="0" fontId="45" fillId="0" borderId="26" xfId="0" applyFont="1" applyBorder="1" applyAlignment="1" quotePrefix="1">
      <alignment horizontal="center" vertical="center" wrapText="1"/>
    </xf>
    <xf numFmtId="0" fontId="0" fillId="26" borderId="16" xfId="0"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0" fillId="29" borderId="0" xfId="0" applyFill="1" applyAlignment="1">
      <alignment/>
    </xf>
    <xf numFmtId="0" fontId="2" fillId="32" borderId="93" xfId="0" applyFont="1" applyFill="1" applyBorder="1" applyAlignment="1">
      <alignment horizontal="center"/>
    </xf>
    <xf numFmtId="0" fontId="0" fillId="26" borderId="86" xfId="0" applyFill="1" applyBorder="1" applyAlignment="1">
      <alignment/>
    </xf>
    <xf numFmtId="0" fontId="0" fillId="26" borderId="94" xfId="0" applyFill="1" applyBorder="1" applyAlignment="1">
      <alignment/>
    </xf>
    <xf numFmtId="0" fontId="0" fillId="32" borderId="86" xfId="0" applyFill="1" applyBorder="1" applyAlignment="1">
      <alignment horizontal="center" vertical="center"/>
    </xf>
    <xf numFmtId="0" fontId="27" fillId="0" borderId="94" xfId="0" applyFont="1" applyBorder="1" applyAlignment="1">
      <alignment horizontal="left" vertical="center" wrapText="1"/>
    </xf>
    <xf numFmtId="0" fontId="0" fillId="26" borderId="86" xfId="0" applyFill="1" applyBorder="1" applyAlignment="1">
      <alignment horizontal="center" vertical="center"/>
    </xf>
    <xf numFmtId="0" fontId="27" fillId="26" borderId="94" xfId="0" applyFont="1" applyFill="1" applyBorder="1" applyAlignment="1">
      <alignment horizontal="left" vertical="center"/>
    </xf>
    <xf numFmtId="0" fontId="49" fillId="0" borderId="94" xfId="0" applyFont="1" applyBorder="1" applyAlignment="1">
      <alignment horizontal="left" vertical="center" wrapText="1"/>
    </xf>
    <xf numFmtId="0" fontId="49" fillId="0" borderId="94" xfId="0" applyFont="1" applyFill="1" applyBorder="1" applyAlignment="1">
      <alignment horizontal="left" vertical="center" wrapText="1"/>
    </xf>
    <xf numFmtId="0" fontId="47" fillId="0" borderId="94" xfId="0" applyFont="1" applyFill="1" applyBorder="1" applyAlignment="1">
      <alignment horizontal="left" vertical="center" wrapText="1"/>
    </xf>
    <xf numFmtId="0" fontId="0" fillId="26" borderId="94" xfId="0" applyFill="1" applyBorder="1" applyAlignment="1">
      <alignment horizontal="left" vertical="center"/>
    </xf>
    <xf numFmtId="0" fontId="0" fillId="26" borderId="95" xfId="0" applyFill="1" applyBorder="1" applyAlignment="1">
      <alignment/>
    </xf>
    <xf numFmtId="0" fontId="0" fillId="26" borderId="85" xfId="0" applyFill="1" applyBorder="1" applyAlignment="1">
      <alignment/>
    </xf>
    <xf numFmtId="0" fontId="41" fillId="29" borderId="0" xfId="0" applyFont="1" applyFill="1" applyAlignment="1">
      <alignment horizontal="right"/>
    </xf>
    <xf numFmtId="43" fontId="0" fillId="26" borderId="18" xfId="60" applyNumberFormat="1" applyFont="1" applyFill="1" applyBorder="1" applyAlignment="1" applyProtection="1">
      <alignment vertical="center"/>
      <protection/>
    </xf>
    <xf numFmtId="0" fontId="0" fillId="35" borderId="10" xfId="34" applyFont="1" applyFill="1" applyBorder="1" applyAlignment="1">
      <alignment horizontal="left" vertical="center" wrapText="1"/>
    </xf>
    <xf numFmtId="0" fontId="33" fillId="32" borderId="96" xfId="0" applyFont="1" applyFill="1" applyBorder="1" applyAlignment="1">
      <alignment horizontal="center" vertical="center" wrapText="1"/>
    </xf>
    <xf numFmtId="0" fontId="0" fillId="32" borderId="86" xfId="0" applyFill="1" applyBorder="1" applyAlignment="1">
      <alignment horizontal="center" vertical="center"/>
    </xf>
    <xf numFmtId="43" fontId="0" fillId="0" borderId="97" xfId="0" applyNumberFormat="1" applyFont="1" applyFill="1" applyBorder="1" applyAlignment="1" applyProtection="1">
      <alignment horizontal="center" vertical="center"/>
      <protection/>
    </xf>
    <xf numFmtId="43" fontId="0" fillId="0" borderId="98" xfId="0" applyNumberFormat="1" applyFont="1" applyFill="1" applyBorder="1" applyAlignment="1" applyProtection="1">
      <alignment horizontal="center" vertical="center"/>
      <protection/>
    </xf>
    <xf numFmtId="43" fontId="0" fillId="0" borderId="99" xfId="0" applyNumberFormat="1" applyFont="1" applyFill="1" applyBorder="1" applyAlignment="1" applyProtection="1">
      <alignment horizontal="center" vertical="center"/>
      <protection/>
    </xf>
    <xf numFmtId="0" fontId="0" fillId="0" borderId="100" xfId="0" applyBorder="1" applyAlignment="1" applyProtection="1">
      <alignment horizontal="left" vertical="top" wrapText="1"/>
      <protection locked="0"/>
    </xf>
    <xf numFmtId="0" fontId="0" fillId="0" borderId="101"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2" fillId="26" borderId="103"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xf>
    <xf numFmtId="0" fontId="0" fillId="26" borderId="104" xfId="0" applyFill="1" applyBorder="1" applyAlignment="1">
      <alignment horizontal="center" vertical="center" wrapText="1"/>
    </xf>
    <xf numFmtId="0" fontId="0" fillId="26" borderId="105" xfId="0" applyFill="1" applyBorder="1" applyAlignment="1">
      <alignment horizontal="center" vertical="center" wrapText="1"/>
    </xf>
    <xf numFmtId="0" fontId="0" fillId="0" borderId="2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45" fillId="0" borderId="30" xfId="0" applyFont="1" applyBorder="1" applyAlignment="1" applyProtection="1" quotePrefix="1">
      <alignment horizontal="center" vertical="center" wrapText="1"/>
      <protection/>
    </xf>
    <xf numFmtId="0" fontId="45" fillId="0" borderId="30" xfId="0" applyFont="1" applyBorder="1" applyAlignment="1" applyProtection="1">
      <alignment horizontal="center" vertical="center" wrapText="1"/>
      <protection/>
    </xf>
    <xf numFmtId="0" fontId="45" fillId="0" borderId="25" xfId="0" applyFont="1" applyBorder="1" applyAlignment="1" applyProtection="1">
      <alignment horizontal="center" vertical="center" wrapText="1"/>
      <protection/>
    </xf>
    <xf numFmtId="0" fontId="2" fillId="26" borderId="106" xfId="0" applyFont="1" applyFill="1" applyBorder="1" applyAlignment="1">
      <alignment horizontal="center" vertical="center"/>
    </xf>
    <xf numFmtId="0" fontId="2" fillId="26" borderId="107" xfId="0" applyFont="1" applyFill="1" applyBorder="1" applyAlignment="1">
      <alignment horizontal="center" vertical="center"/>
    </xf>
    <xf numFmtId="0" fontId="2" fillId="26" borderId="108" xfId="0" applyFont="1" applyFill="1" applyBorder="1" applyAlignment="1">
      <alignment horizontal="center" vertical="center"/>
    </xf>
    <xf numFmtId="0" fontId="45" fillId="0" borderId="97" xfId="0" applyFont="1" applyBorder="1" applyAlignment="1" applyProtection="1">
      <alignment horizontal="center" vertical="center" wrapText="1"/>
      <protection locked="0"/>
    </xf>
    <xf numFmtId="0" fontId="45" fillId="0" borderId="98" xfId="0" applyFont="1" applyBorder="1" applyAlignment="1" applyProtection="1">
      <alignment horizontal="center" vertical="center" wrapText="1"/>
      <protection locked="0"/>
    </xf>
    <xf numFmtId="0" fontId="45" fillId="0" borderId="99" xfId="0" applyFont="1" applyBorder="1" applyAlignment="1" applyProtection="1">
      <alignment horizontal="center" vertical="center" wrapText="1"/>
      <protection locked="0"/>
    </xf>
    <xf numFmtId="0" fontId="45" fillId="0" borderId="18" xfId="0" applyFont="1" applyBorder="1" applyAlignment="1" applyProtection="1" quotePrefix="1">
      <alignment horizontal="center" vertical="center" wrapText="1"/>
      <protection/>
    </xf>
    <xf numFmtId="0" fontId="45" fillId="0" borderId="18" xfId="0" applyFont="1" applyBorder="1" applyAlignment="1" applyProtection="1">
      <alignment horizontal="center" vertical="center" wrapText="1"/>
      <protection/>
    </xf>
    <xf numFmtId="0" fontId="45" fillId="0" borderId="26" xfId="0" applyFont="1" applyBorder="1" applyAlignment="1" applyProtection="1">
      <alignment horizontal="center" vertical="center" wrapText="1"/>
      <protection/>
    </xf>
    <xf numFmtId="0" fontId="2" fillId="26" borderId="103"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45" fillId="0" borderId="89" xfId="0" applyFont="1" applyBorder="1" applyAlignment="1" applyProtection="1" quotePrefix="1">
      <alignment horizontal="center" vertical="center" wrapText="1"/>
      <protection/>
    </xf>
    <xf numFmtId="0" fontId="2" fillId="26" borderId="100" xfId="0" applyFont="1" applyFill="1" applyBorder="1" applyAlignment="1">
      <alignment horizontal="right" vertical="center"/>
    </xf>
    <xf numFmtId="0" fontId="2" fillId="26" borderId="101" xfId="0" applyFont="1" applyFill="1" applyBorder="1" applyAlignment="1">
      <alignment horizontal="right" vertical="center"/>
    </xf>
    <xf numFmtId="0" fontId="0" fillId="0" borderId="90" xfId="0"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45" fillId="0" borderId="109" xfId="0" applyFont="1" applyBorder="1" applyAlignment="1" applyProtection="1" quotePrefix="1">
      <alignment horizontal="center" vertical="center" wrapText="1"/>
      <protection/>
    </xf>
    <xf numFmtId="0" fontId="45" fillId="0" borderId="110" xfId="0" applyFont="1" applyBorder="1" applyAlignment="1" applyProtection="1">
      <alignment horizontal="center" vertical="center" wrapText="1"/>
      <protection/>
    </xf>
    <xf numFmtId="43" fontId="0" fillId="30" borderId="111" xfId="0" applyNumberFormat="1" applyFont="1" applyFill="1" applyBorder="1" applyAlignment="1" applyProtection="1">
      <alignment horizontal="center" vertical="center"/>
      <protection/>
    </xf>
    <xf numFmtId="43" fontId="0" fillId="30" borderId="61" xfId="0" applyNumberFormat="1" applyFont="1" applyFill="1" applyBorder="1" applyAlignment="1" applyProtection="1">
      <alignment horizontal="center" vertical="center"/>
      <protection/>
    </xf>
    <xf numFmtId="174" fontId="2" fillId="30" borderId="52" xfId="60" applyNumberFormat="1" applyFont="1" applyFill="1" applyBorder="1" applyAlignment="1">
      <alignment horizontal="center" vertical="center"/>
    </xf>
    <xf numFmtId="174" fontId="2" fillId="30" borderId="59" xfId="60" applyNumberFormat="1" applyFont="1" applyFill="1" applyBorder="1" applyAlignment="1">
      <alignment horizontal="center" vertical="center"/>
    </xf>
    <xf numFmtId="0" fontId="2" fillId="26" borderId="91" xfId="0" applyFont="1" applyFill="1" applyBorder="1" applyAlignment="1">
      <alignment horizontal="center" vertical="center"/>
    </xf>
    <xf numFmtId="0" fontId="0" fillId="0" borderId="24" xfId="0"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43" fontId="0" fillId="30" borderId="112" xfId="60" applyNumberFormat="1" applyFont="1" applyFill="1" applyBorder="1" applyAlignment="1" applyProtection="1">
      <alignment horizontal="center" vertical="center"/>
      <protection/>
    </xf>
    <xf numFmtId="43" fontId="0" fillId="30" borderId="113" xfId="60" applyNumberFormat="1" applyFont="1" applyFill="1" applyBorder="1" applyAlignment="1" applyProtection="1">
      <alignment horizontal="center" vertical="center"/>
      <protection/>
    </xf>
    <xf numFmtId="0" fontId="2" fillId="26" borderId="28" xfId="0" applyFont="1" applyFill="1" applyBorder="1" applyAlignment="1">
      <alignment horizontal="center" vertical="center" wrapText="1"/>
    </xf>
    <xf numFmtId="0" fontId="2" fillId="26" borderId="11" xfId="0" applyFont="1" applyFill="1" applyBorder="1" applyAlignment="1">
      <alignment horizontal="center" vertical="center"/>
    </xf>
    <xf numFmtId="0" fontId="2" fillId="26" borderId="27" xfId="0" applyFont="1" applyFill="1" applyBorder="1" applyAlignment="1">
      <alignment horizontal="center" vertical="center"/>
    </xf>
    <xf numFmtId="0" fontId="0" fillId="0" borderId="114"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2" fillId="26" borderId="59" xfId="0" applyFont="1" applyFill="1" applyBorder="1" applyAlignment="1">
      <alignment horizontal="right" vertical="center"/>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2" fillId="26" borderId="28" xfId="0" applyFont="1" applyFill="1" applyBorder="1" applyAlignment="1">
      <alignment horizontal="left" vertical="center"/>
    </xf>
    <xf numFmtId="0" fontId="2" fillId="26" borderId="11" xfId="0" applyFont="1" applyFill="1" applyBorder="1" applyAlignment="1">
      <alignment horizontal="left" vertical="center"/>
    </xf>
    <xf numFmtId="0" fontId="2" fillId="26" borderId="33"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43" fontId="0" fillId="0" borderId="97" xfId="0" applyNumberFormat="1" applyFont="1" applyFill="1" applyBorder="1" applyAlignment="1" applyProtection="1">
      <alignment horizontal="center" vertical="center"/>
      <protection locked="0"/>
    </xf>
    <xf numFmtId="43" fontId="0" fillId="0" borderId="98" xfId="0" applyNumberFormat="1" applyFont="1" applyFill="1" applyBorder="1" applyAlignment="1" applyProtection="1">
      <alignment horizontal="center" vertical="center"/>
      <protection locked="0"/>
    </xf>
    <xf numFmtId="43" fontId="0" fillId="0" borderId="99" xfId="0" applyNumberFormat="1" applyFont="1" applyFill="1" applyBorder="1" applyAlignment="1" applyProtection="1">
      <alignment horizontal="center" vertical="center"/>
      <protection locked="0"/>
    </xf>
    <xf numFmtId="0" fontId="0" fillId="0" borderId="114"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45" fillId="0" borderId="115" xfId="0" applyFont="1" applyFill="1" applyBorder="1" applyAlignment="1" applyProtection="1" quotePrefix="1">
      <alignment horizontal="center" vertical="center" wrapText="1"/>
      <protection/>
    </xf>
    <xf numFmtId="0" fontId="45" fillId="0" borderId="116" xfId="0" applyFont="1" applyFill="1" applyBorder="1" applyAlignment="1" applyProtection="1">
      <alignment horizontal="center" vertical="center" wrapText="1"/>
      <protection/>
    </xf>
    <xf numFmtId="0" fontId="45" fillId="0" borderId="113" xfId="0" applyFont="1" applyFill="1" applyBorder="1" applyAlignment="1" applyProtection="1">
      <alignment horizontal="center" vertical="center" wrapText="1"/>
      <protection/>
    </xf>
    <xf numFmtId="0" fontId="42" fillId="26" borderId="103" xfId="61" applyFont="1" applyFill="1" applyBorder="1" applyAlignment="1" applyProtection="1">
      <alignment horizontal="center" vertical="center"/>
      <protection/>
    </xf>
    <xf numFmtId="0" fontId="42" fillId="26" borderId="15" xfId="61" applyFont="1" applyFill="1" applyBorder="1" applyAlignment="1" applyProtection="1">
      <alignment horizontal="center" vertical="center"/>
      <protection/>
    </xf>
    <xf numFmtId="0" fontId="42" fillId="26" borderId="16" xfId="61" applyFont="1" applyFill="1" applyBorder="1" applyAlignment="1" applyProtection="1">
      <alignment horizontal="center" vertical="center"/>
      <protection/>
    </xf>
    <xf numFmtId="0" fontId="20" fillId="26" borderId="100" xfId="0" applyFont="1" applyFill="1" applyBorder="1" applyAlignment="1">
      <alignment horizontal="right" vertical="center"/>
    </xf>
    <xf numFmtId="0" fontId="20" fillId="26" borderId="101" xfId="0" applyFont="1" applyFill="1" applyBorder="1" applyAlignment="1">
      <alignment horizontal="right" vertical="center"/>
    </xf>
    <xf numFmtId="174" fontId="2" fillId="30" borderId="117" xfId="60" applyNumberFormat="1" applyFont="1" applyFill="1" applyBorder="1" applyAlignment="1">
      <alignment horizontal="center" vertical="center"/>
    </xf>
    <xf numFmtId="174" fontId="2" fillId="30" borderId="101" xfId="60" applyNumberFormat="1" applyFont="1" applyFill="1" applyBorder="1" applyAlignment="1">
      <alignment horizontal="center" vertical="center"/>
    </xf>
    <xf numFmtId="174" fontId="2" fillId="30" borderId="102" xfId="60" applyNumberFormat="1" applyFont="1" applyFill="1" applyBorder="1" applyAlignment="1">
      <alignment horizontal="center" vertical="center"/>
    </xf>
    <xf numFmtId="0" fontId="33" fillId="32" borderId="0" xfId="0" applyFont="1" applyFill="1" applyAlignment="1">
      <alignment horizontal="center" vertical="center"/>
    </xf>
    <xf numFmtId="0" fontId="26" fillId="29" borderId="0" xfId="0" applyFont="1" applyFill="1" applyBorder="1" applyAlignment="1">
      <alignment horizontal="center" vertical="center"/>
    </xf>
    <xf numFmtId="0" fontId="2" fillId="30" borderId="32" xfId="0" applyFont="1" applyFill="1" applyBorder="1" applyAlignment="1">
      <alignment horizontal="left" vertical="center" wrapText="1"/>
    </xf>
    <xf numFmtId="0" fontId="2" fillId="30" borderId="11" xfId="0" applyFont="1" applyFill="1" applyBorder="1" applyAlignment="1">
      <alignment horizontal="left" vertical="center" wrapText="1"/>
    </xf>
    <xf numFmtId="0" fontId="2" fillId="30" borderId="27" xfId="0" applyFont="1" applyFill="1" applyBorder="1" applyAlignment="1">
      <alignment horizontal="left" vertical="center" wrapText="1"/>
    </xf>
    <xf numFmtId="0" fontId="2" fillId="29" borderId="11" xfId="0" applyFont="1" applyFill="1" applyBorder="1" applyAlignment="1">
      <alignment horizontal="left" vertical="center"/>
    </xf>
    <xf numFmtId="0" fontId="2" fillId="26"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45" fillId="0" borderId="112" xfId="0" applyFont="1" applyBorder="1" applyAlignment="1" applyProtection="1" quotePrefix="1">
      <alignment horizontal="center" vertical="center" wrapText="1"/>
      <protection/>
    </xf>
    <xf numFmtId="0" fontId="45" fillId="0" borderId="116" xfId="0" applyFont="1" applyBorder="1" applyAlignment="1" applyProtection="1">
      <alignment horizontal="center" vertical="center" wrapText="1"/>
      <protection/>
    </xf>
    <xf numFmtId="0" fontId="45" fillId="0" borderId="113" xfId="0" applyFont="1" applyBorder="1" applyAlignment="1" applyProtection="1">
      <alignment horizontal="center" vertical="center" wrapText="1"/>
      <protection/>
    </xf>
    <xf numFmtId="0" fontId="2" fillId="26" borderId="118" xfId="0" applyFont="1" applyFill="1" applyBorder="1" applyAlignment="1">
      <alignment horizontal="right" vertical="center"/>
    </xf>
    <xf numFmtId="0" fontId="2" fillId="26" borderId="10" xfId="0" applyFont="1" applyFill="1" applyBorder="1" applyAlignment="1">
      <alignment horizontal="right" vertical="center"/>
    </xf>
    <xf numFmtId="4" fontId="2" fillId="30" borderId="10" xfId="0" applyNumberFormat="1" applyFont="1" applyFill="1" applyBorder="1" applyAlignment="1">
      <alignment horizontal="center" vertical="center"/>
    </xf>
    <xf numFmtId="0" fontId="45" fillId="0" borderId="119" xfId="0" applyFont="1" applyBorder="1" applyAlignment="1" applyProtection="1" quotePrefix="1">
      <alignment horizontal="center" vertical="center" wrapText="1"/>
      <protection/>
    </xf>
    <xf numFmtId="0" fontId="45" fillId="0" borderId="120" xfId="0" applyFont="1" applyBorder="1" applyAlignment="1" applyProtection="1">
      <alignment horizontal="center" vertical="center" wrapText="1"/>
      <protection/>
    </xf>
    <xf numFmtId="0" fontId="0" fillId="26" borderId="121" xfId="0" applyFont="1" applyFill="1" applyBorder="1" applyAlignment="1" applyProtection="1">
      <alignment horizontal="right" vertical="center"/>
      <protection/>
    </xf>
    <xf numFmtId="0" fontId="0" fillId="26" borderId="111" xfId="0" applyFont="1" applyFill="1" applyBorder="1" applyAlignment="1" applyProtection="1">
      <alignment horizontal="right" vertical="center"/>
      <protection/>
    </xf>
    <xf numFmtId="0" fontId="45" fillId="0" borderId="90" xfId="0" applyFont="1" applyBorder="1" applyAlignment="1" applyProtection="1" quotePrefix="1">
      <alignment horizontal="center" vertical="center" wrapText="1"/>
      <protection/>
    </xf>
    <xf numFmtId="0" fontId="42" fillId="26" borderId="106" xfId="61" applyFont="1" applyFill="1" applyBorder="1" applyAlignment="1" applyProtection="1">
      <alignment horizontal="center" vertical="center"/>
      <protection/>
    </xf>
    <xf numFmtId="0" fontId="43" fillId="26" borderId="107" xfId="61" applyFill="1" applyBorder="1" applyAlignment="1" applyProtection="1">
      <alignment horizontal="center" vertical="center"/>
      <protection/>
    </xf>
    <xf numFmtId="0" fontId="43" fillId="26" borderId="108" xfId="61" applyFill="1" applyBorder="1" applyAlignment="1" applyProtection="1">
      <alignment horizontal="center" vertical="center"/>
      <protection/>
    </xf>
    <xf numFmtId="0" fontId="2" fillId="30" borderId="122" xfId="0" applyNumberFormat="1" applyFont="1" applyFill="1" applyBorder="1" applyAlignment="1" applyProtection="1">
      <alignment horizontal="center" vertical="center"/>
      <protection/>
    </xf>
    <xf numFmtId="0" fontId="2" fillId="30" borderId="123" xfId="0" applyNumberFormat="1" applyFont="1" applyFill="1" applyBorder="1" applyAlignment="1" applyProtection="1">
      <alignment horizontal="center" vertical="center"/>
      <protection/>
    </xf>
    <xf numFmtId="0" fontId="2" fillId="26" borderId="103" xfId="0" applyFont="1" applyFill="1" applyBorder="1" applyAlignment="1" applyProtection="1">
      <alignment horizontal="center" vertical="center"/>
      <protection/>
    </xf>
    <xf numFmtId="0" fontId="2" fillId="26" borderId="15" xfId="0" applyFont="1" applyFill="1" applyBorder="1" applyAlignment="1" applyProtection="1">
      <alignment horizontal="center" vertical="center"/>
      <protection/>
    </xf>
    <xf numFmtId="0" fontId="2" fillId="26" borderId="16" xfId="0" applyFont="1" applyFill="1" applyBorder="1" applyAlignment="1" applyProtection="1">
      <alignment horizontal="center" vertical="center"/>
      <protection/>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29" borderId="89" xfId="0" applyFont="1" applyFill="1" applyBorder="1" applyAlignment="1" applyProtection="1">
      <alignment horizontal="left" vertical="center"/>
      <protection/>
    </xf>
    <xf numFmtId="0" fontId="2" fillId="29" borderId="18" xfId="0" applyFont="1" applyFill="1" applyBorder="1" applyAlignment="1" applyProtection="1">
      <alignment horizontal="left" vertical="center"/>
      <protection/>
    </xf>
    <xf numFmtId="0" fontId="2" fillId="30" borderId="18" xfId="0" applyFont="1" applyFill="1" applyBorder="1" applyAlignment="1" applyProtection="1">
      <alignment horizontal="center" vertical="center"/>
      <protection/>
    </xf>
    <xf numFmtId="0" fontId="2" fillId="29" borderId="124" xfId="0" applyFont="1" applyFill="1" applyBorder="1" applyAlignment="1" applyProtection="1">
      <alignment horizontal="left" vertical="center"/>
      <protection/>
    </xf>
    <xf numFmtId="0" fontId="2" fillId="29" borderId="34" xfId="0" applyFont="1" applyFill="1" applyBorder="1" applyAlignment="1" applyProtection="1">
      <alignment horizontal="left" vertical="center"/>
      <protection/>
    </xf>
    <xf numFmtId="43" fontId="0" fillId="30" borderId="111" xfId="0" applyNumberFormat="1" applyFont="1" applyFill="1" applyBorder="1" applyAlignment="1" applyProtection="1">
      <alignment horizontal="center" vertical="center"/>
      <protection/>
    </xf>
    <xf numFmtId="43" fontId="0" fillId="30" borderId="125" xfId="0" applyNumberFormat="1" applyFont="1" applyFill="1" applyBorder="1" applyAlignment="1" applyProtection="1">
      <alignment horizontal="center" vertical="center"/>
      <protection/>
    </xf>
    <xf numFmtId="43" fontId="0" fillId="30" borderId="126" xfId="0" applyNumberFormat="1" applyFont="1" applyFill="1" applyBorder="1" applyAlignment="1" applyProtection="1">
      <alignment horizontal="center" vertical="center"/>
      <protection/>
    </xf>
    <xf numFmtId="0" fontId="0" fillId="26" borderId="106" xfId="0" applyFill="1" applyBorder="1" applyAlignment="1">
      <alignment horizontal="center" vertical="center" wrapText="1"/>
    </xf>
    <xf numFmtId="0" fontId="0" fillId="26" borderId="127" xfId="0" applyFont="1" applyFill="1" applyBorder="1" applyAlignment="1">
      <alignment horizontal="center" vertical="center" wrapText="1"/>
    </xf>
    <xf numFmtId="0" fontId="45" fillId="0" borderId="128" xfId="0" applyFont="1" applyBorder="1" applyAlignment="1" quotePrefix="1">
      <alignment horizontal="center" vertical="center" wrapText="1"/>
    </xf>
    <xf numFmtId="0" fontId="45" fillId="0" borderId="61" xfId="0" applyFont="1" applyBorder="1" applyAlignment="1">
      <alignment horizontal="center" vertical="center" wrapText="1"/>
    </xf>
    <xf numFmtId="0" fontId="0" fillId="0" borderId="114" xfId="0" applyBorder="1" applyAlignment="1" applyProtection="1">
      <alignment vertical="center" wrapText="1"/>
      <protection locked="0"/>
    </xf>
    <xf numFmtId="0" fontId="0" fillId="0" borderId="60" xfId="0" applyBorder="1" applyAlignment="1" applyProtection="1">
      <alignment vertical="center" wrapText="1"/>
      <protection locked="0"/>
    </xf>
    <xf numFmtId="172" fontId="2" fillId="26" borderId="36" xfId="0" applyNumberFormat="1" applyFont="1" applyFill="1" applyBorder="1" applyAlignment="1">
      <alignment horizontal="right" vertical="center"/>
    </xf>
    <xf numFmtId="172" fontId="2" fillId="26" borderId="37" xfId="0" applyNumberFormat="1" applyFont="1" applyFill="1" applyBorder="1" applyAlignment="1">
      <alignment horizontal="right" vertical="center"/>
    </xf>
    <xf numFmtId="172" fontId="2" fillId="26" borderId="59" xfId="0" applyNumberFormat="1" applyFont="1" applyFill="1" applyBorder="1" applyAlignment="1">
      <alignment horizontal="right" vertical="center"/>
    </xf>
    <xf numFmtId="172" fontId="2" fillId="26" borderId="100" xfId="0" applyNumberFormat="1" applyFont="1" applyFill="1" applyBorder="1" applyAlignment="1">
      <alignment horizontal="right" vertical="center"/>
    </xf>
    <xf numFmtId="172" fontId="2" fillId="26" borderId="101" xfId="0" applyNumberFormat="1" applyFont="1" applyFill="1" applyBorder="1" applyAlignment="1">
      <alignment horizontal="right" vertical="center"/>
    </xf>
    <xf numFmtId="172" fontId="2" fillId="26" borderId="129" xfId="0" applyNumberFormat="1" applyFont="1" applyFill="1" applyBorder="1" applyAlignment="1">
      <alignment horizontal="right" vertical="center"/>
    </xf>
    <xf numFmtId="0" fontId="2" fillId="26" borderId="11"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43" fillId="26" borderId="27" xfId="61" applyFill="1" applyBorder="1" applyAlignment="1" applyProtection="1">
      <alignment horizontal="center" vertical="center" wrapText="1"/>
      <protection/>
    </xf>
    <xf numFmtId="49" fontId="25" fillId="31" borderId="48" xfId="0" applyNumberFormat="1" applyFont="1" applyFill="1" applyBorder="1" applyAlignment="1" applyProtection="1">
      <alignment horizontal="center" vertical="center" wrapText="1"/>
      <protection/>
    </xf>
    <xf numFmtId="49" fontId="25" fillId="31" borderId="130" xfId="0" applyNumberFormat="1" applyFont="1" applyFill="1" applyBorder="1" applyAlignment="1" applyProtection="1">
      <alignment horizontal="center" vertical="center" wrapText="1"/>
      <protection/>
    </xf>
    <xf numFmtId="3" fontId="25" fillId="26" borderId="131" xfId="0" applyNumberFormat="1" applyFont="1" applyFill="1" applyBorder="1" applyAlignment="1" applyProtection="1">
      <alignment horizontal="center" vertical="center" wrapText="1"/>
      <protection/>
    </xf>
    <xf numFmtId="3" fontId="25" fillId="26" borderId="83" xfId="0" applyNumberFormat="1" applyFont="1" applyFill="1" applyBorder="1" applyAlignment="1" applyProtection="1">
      <alignment horizontal="center" vertical="center" wrapText="1"/>
      <protection/>
    </xf>
    <xf numFmtId="14" fontId="2" fillId="31" borderId="132" xfId="0" applyNumberFormat="1" applyFont="1" applyFill="1" applyBorder="1" applyAlignment="1" applyProtection="1">
      <alignment horizontal="center" vertical="center" wrapText="1"/>
      <protection/>
    </xf>
    <xf numFmtId="14" fontId="2" fillId="31" borderId="53" xfId="0" applyNumberFormat="1" applyFont="1" applyFill="1" applyBorder="1" applyAlignment="1" applyProtection="1">
      <alignment horizontal="center" vertical="center" wrapText="1"/>
      <protection/>
    </xf>
    <xf numFmtId="14" fontId="2" fillId="31" borderId="133" xfId="0" applyNumberFormat="1" applyFont="1" applyFill="1" applyBorder="1" applyAlignment="1" applyProtection="1">
      <alignment horizontal="center" vertical="center" wrapText="1"/>
      <protection/>
    </xf>
    <xf numFmtId="14" fontId="2" fillId="31" borderId="42" xfId="0" applyNumberFormat="1" applyFont="1" applyFill="1" applyBorder="1" applyAlignment="1" applyProtection="1">
      <alignment horizontal="center" vertical="center" wrapText="1"/>
      <protection/>
    </xf>
    <xf numFmtId="14" fontId="2" fillId="31" borderId="56" xfId="0" applyNumberFormat="1" applyFont="1" applyFill="1" applyBorder="1" applyAlignment="1" applyProtection="1">
      <alignment horizontal="center" vertical="center" wrapText="1"/>
      <protection/>
    </xf>
    <xf numFmtId="14" fontId="2" fillId="31" borderId="57" xfId="0" applyNumberFormat="1" applyFont="1" applyFill="1" applyBorder="1" applyAlignment="1" applyProtection="1">
      <alignment horizontal="center" vertical="center" wrapText="1"/>
      <protection/>
    </xf>
    <xf numFmtId="49" fontId="25" fillId="31" borderId="50" xfId="0" applyNumberFormat="1" applyFont="1" applyFill="1" applyBorder="1" applyAlignment="1" applyProtection="1">
      <alignment horizontal="center" vertical="center" wrapText="1"/>
      <protection/>
    </xf>
    <xf numFmtId="49" fontId="25" fillId="31" borderId="134" xfId="0" applyNumberFormat="1" applyFont="1" applyFill="1" applyBorder="1" applyAlignment="1" applyProtection="1">
      <alignment horizontal="center" vertical="center" wrapText="1"/>
      <protection/>
    </xf>
    <xf numFmtId="49" fontId="25" fillId="31" borderId="49" xfId="0" applyNumberFormat="1" applyFont="1" applyFill="1" applyBorder="1" applyAlignment="1" applyProtection="1">
      <alignment horizontal="center" vertical="center" wrapText="1"/>
      <protection/>
    </xf>
    <xf numFmtId="49" fontId="25" fillId="31" borderId="135" xfId="0" applyNumberFormat="1" applyFont="1" applyFill="1" applyBorder="1" applyAlignment="1" applyProtection="1">
      <alignment horizontal="center" vertical="center" wrapText="1"/>
      <protection/>
    </xf>
    <xf numFmtId="0" fontId="19" fillId="32" borderId="52" xfId="0" applyFont="1" applyFill="1" applyBorder="1" applyAlignment="1" applyProtection="1">
      <alignment horizontal="center" vertical="center"/>
      <protection/>
    </xf>
    <xf numFmtId="0" fontId="19" fillId="32" borderId="37"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locked="0"/>
    </xf>
    <xf numFmtId="0" fontId="2" fillId="26" borderId="42" xfId="0" applyFont="1" applyFill="1" applyBorder="1" applyAlignment="1" applyProtection="1">
      <alignment horizontal="center" vertical="center"/>
      <protection/>
    </xf>
    <xf numFmtId="0" fontId="2" fillId="26" borderId="56" xfId="0" applyFont="1" applyFill="1" applyBorder="1" applyAlignment="1" applyProtection="1">
      <alignment horizontal="center" vertical="center"/>
      <protection/>
    </xf>
    <xf numFmtId="3" fontId="19" fillId="32" borderId="52" xfId="0" applyNumberFormat="1" applyFont="1" applyFill="1" applyBorder="1" applyAlignment="1" applyProtection="1">
      <alignment horizontal="center" vertical="center"/>
      <protection/>
    </xf>
    <xf numFmtId="3" fontId="19" fillId="32" borderId="37" xfId="0" applyNumberFormat="1" applyFont="1" applyFill="1" applyBorder="1" applyAlignment="1" applyProtection="1">
      <alignment horizontal="center" vertical="center"/>
      <protection/>
    </xf>
    <xf numFmtId="3" fontId="19" fillId="32" borderId="59" xfId="0" applyNumberFormat="1" applyFont="1" applyFill="1" applyBorder="1" applyAlignment="1" applyProtection="1">
      <alignment horizontal="center" vertical="center"/>
      <protection/>
    </xf>
    <xf numFmtId="0" fontId="2" fillId="26" borderId="42" xfId="0" applyFont="1" applyFill="1" applyBorder="1" applyAlignment="1" applyProtection="1">
      <alignment horizontal="right" vertical="center"/>
      <protection/>
    </xf>
    <xf numFmtId="0" fontId="2" fillId="26" borderId="56" xfId="0" applyFont="1" applyFill="1" applyBorder="1" applyAlignment="1" applyProtection="1">
      <alignment horizontal="right" vertical="center"/>
      <protection/>
    </xf>
    <xf numFmtId="0" fontId="2" fillId="26" borderId="57" xfId="0" applyFont="1" applyFill="1" applyBorder="1" applyAlignment="1" applyProtection="1">
      <alignment horizontal="right" vertical="center"/>
      <protection/>
    </xf>
    <xf numFmtId="0" fontId="19" fillId="31" borderId="52" xfId="0" applyFont="1" applyFill="1" applyBorder="1" applyAlignment="1" applyProtection="1">
      <alignment horizontal="center" vertical="center"/>
      <protection/>
    </xf>
    <xf numFmtId="0" fontId="19" fillId="31" borderId="37" xfId="0" applyFont="1" applyFill="1" applyBorder="1" applyAlignment="1" applyProtection="1">
      <alignment horizontal="center" vertical="center"/>
      <protection/>
    </xf>
    <xf numFmtId="0" fontId="19" fillId="31" borderId="59" xfId="0" applyFont="1" applyFill="1" applyBorder="1" applyAlignment="1" applyProtection="1">
      <alignment horizontal="center" vertical="center"/>
      <protection/>
    </xf>
    <xf numFmtId="0" fontId="25" fillId="0" borderId="0" xfId="0" applyFont="1" applyBorder="1" applyAlignment="1" applyProtection="1">
      <alignment horizontal="center"/>
      <protection/>
    </xf>
    <xf numFmtId="0" fontId="0" fillId="0" borderId="0" xfId="0" applyBorder="1" applyAlignment="1">
      <alignment/>
    </xf>
    <xf numFmtId="0" fontId="26" fillId="26" borderId="10" xfId="0" applyFont="1" applyFill="1" applyBorder="1" applyAlignment="1" applyProtection="1">
      <alignment horizontal="center" vertical="center" wrapText="1"/>
      <protection/>
    </xf>
    <xf numFmtId="0" fontId="24" fillId="32" borderId="53" xfId="72" applyFont="1" applyFill="1" applyBorder="1" applyAlignment="1" applyProtection="1">
      <alignment horizontal="center" vertical="center"/>
      <protection/>
    </xf>
    <xf numFmtId="0" fontId="24" fillId="32" borderId="56" xfId="72" applyFont="1" applyFill="1" applyBorder="1" applyAlignment="1" applyProtection="1">
      <alignment horizontal="center" vertical="center"/>
      <protection/>
    </xf>
    <xf numFmtId="3" fontId="25" fillId="26" borderId="43"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protection/>
    </xf>
    <xf numFmtId="0" fontId="0" fillId="32" borderId="52" xfId="0" applyFont="1" applyFill="1" applyBorder="1" applyAlignment="1" applyProtection="1">
      <alignment horizontal="center" vertical="center"/>
      <protection/>
    </xf>
    <xf numFmtId="3" fontId="25" fillId="26" borderId="10" xfId="0" applyNumberFormat="1" applyFont="1" applyFill="1" applyBorder="1" applyAlignment="1" applyProtection="1">
      <alignment horizontal="center" vertical="center" wrapText="1"/>
      <protection/>
    </xf>
    <xf numFmtId="0" fontId="20" fillId="26" borderId="52" xfId="72" applyFont="1" applyFill="1" applyBorder="1" applyAlignment="1" applyProtection="1">
      <alignment horizontal="center" vertical="center"/>
      <protection/>
    </xf>
    <xf numFmtId="0" fontId="20" fillId="26" borderId="37" xfId="72" applyFont="1" applyFill="1" applyBorder="1" applyAlignment="1" applyProtection="1">
      <alignment horizontal="center" vertical="center"/>
      <protection/>
    </xf>
    <xf numFmtId="0" fontId="20" fillId="26" borderId="59" xfId="72" applyFont="1" applyFill="1" applyBorder="1" applyAlignment="1" applyProtection="1">
      <alignment horizontal="center" vertical="center"/>
      <protection/>
    </xf>
    <xf numFmtId="0" fontId="0" fillId="0" borderId="0" xfId="0" applyFont="1" applyBorder="1" applyAlignment="1" applyProtection="1">
      <alignment/>
      <protection/>
    </xf>
    <xf numFmtId="0" fontId="29" fillId="0" borderId="52" xfId="72" applyFont="1" applyFill="1" applyBorder="1" applyAlignment="1" applyProtection="1">
      <alignment horizontal="left" vertical="center"/>
      <protection locked="0"/>
    </xf>
    <xf numFmtId="0" fontId="29" fillId="0" borderId="37" xfId="72" applyFont="1" applyFill="1" applyBorder="1" applyAlignment="1" applyProtection="1">
      <alignment horizontal="left" vertical="center"/>
      <protection locked="0"/>
    </xf>
    <xf numFmtId="0" fontId="31" fillId="32" borderId="52" xfId="0" applyFont="1" applyFill="1" applyBorder="1" applyAlignment="1" applyProtection="1">
      <alignment horizontal="center" vertical="center" wrapText="1"/>
      <protection/>
    </xf>
    <xf numFmtId="0" fontId="31" fillId="32" borderId="37" xfId="0" applyFont="1" applyFill="1" applyBorder="1" applyAlignment="1" applyProtection="1">
      <alignment horizontal="center" vertical="center" wrapText="1"/>
      <protection/>
    </xf>
    <xf numFmtId="0" fontId="22" fillId="26" borderId="52" xfId="0" applyFont="1" applyFill="1" applyBorder="1" applyAlignment="1" applyProtection="1">
      <alignment horizontal="center" vertical="center"/>
      <protection/>
    </xf>
    <xf numFmtId="0" fontId="22" fillId="26" borderId="37" xfId="0" applyFont="1" applyFill="1" applyBorder="1" applyAlignment="1" applyProtection="1">
      <alignment horizontal="center" vertical="center"/>
      <protection/>
    </xf>
    <xf numFmtId="0" fontId="22" fillId="26" borderId="59" xfId="0" applyFont="1" applyFill="1" applyBorder="1" applyAlignment="1" applyProtection="1">
      <alignment horizontal="center" vertical="center"/>
      <protection/>
    </xf>
    <xf numFmtId="3" fontId="27" fillId="0" borderId="52" xfId="0" applyNumberFormat="1" applyFont="1" applyBorder="1" applyAlignment="1" applyProtection="1">
      <alignment horizontal="left" vertical="center"/>
      <protection/>
    </xf>
    <xf numFmtId="3" fontId="27" fillId="0" borderId="37" xfId="0" applyNumberFormat="1" applyFont="1" applyBorder="1" applyAlignment="1" applyProtection="1">
      <alignment horizontal="left" vertical="center"/>
      <protection/>
    </xf>
    <xf numFmtId="3" fontId="27" fillId="0" borderId="59" xfId="0" applyNumberFormat="1" applyFont="1" applyBorder="1" applyAlignment="1" applyProtection="1">
      <alignment horizontal="left" vertical="center"/>
      <protection/>
    </xf>
    <xf numFmtId="0" fontId="20" fillId="26" borderId="131" xfId="72" applyFont="1" applyFill="1" applyBorder="1" applyAlignment="1" applyProtection="1">
      <alignment horizontal="center" vertical="center" wrapText="1"/>
      <protection/>
    </xf>
    <xf numFmtId="0" fontId="20" fillId="26" borderId="83" xfId="72" applyFont="1" applyFill="1" applyBorder="1" applyAlignment="1" applyProtection="1">
      <alignment horizontal="center" vertical="center" wrapText="1"/>
      <protection/>
    </xf>
    <xf numFmtId="0" fontId="20" fillId="26" borderId="43" xfId="72" applyFont="1" applyFill="1" applyBorder="1" applyAlignment="1" applyProtection="1">
      <alignment horizontal="center" vertical="center" wrapText="1"/>
      <protection/>
    </xf>
    <xf numFmtId="0" fontId="27" fillId="0" borderId="52"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7" fillId="0" borderId="59" xfId="0" applyFont="1" applyBorder="1" applyAlignment="1" applyProtection="1">
      <alignment horizontal="left" vertical="center"/>
      <protection locked="0"/>
    </xf>
    <xf numFmtId="0" fontId="36" fillId="26" borderId="52" xfId="0" applyFont="1" applyFill="1" applyBorder="1" applyAlignment="1" applyProtection="1">
      <alignment horizontal="center" vertical="center" wrapText="1"/>
      <protection/>
    </xf>
    <xf numFmtId="0" fontId="36" fillId="26" borderId="37" xfId="0" applyFont="1" applyFill="1" applyBorder="1" applyAlignment="1" applyProtection="1">
      <alignment horizontal="center" vertical="center" wrapText="1"/>
      <protection/>
    </xf>
    <xf numFmtId="0" fontId="36" fillId="26" borderId="59" xfId="0" applyFont="1" applyFill="1" applyBorder="1" applyAlignment="1" applyProtection="1">
      <alignment horizontal="center" vertical="center" wrapText="1"/>
      <protection/>
    </xf>
    <xf numFmtId="0" fontId="20" fillId="0" borderId="52" xfId="72" applyFont="1" applyFill="1" applyBorder="1" applyAlignment="1" applyProtection="1">
      <alignment horizontal="center" vertical="center"/>
      <protection locked="0"/>
    </xf>
    <xf numFmtId="0" fontId="20" fillId="0" borderId="59" xfId="72" applyFont="1" applyFill="1" applyBorder="1" applyAlignment="1" applyProtection="1">
      <alignment horizontal="center" vertical="center"/>
      <protection locked="0"/>
    </xf>
    <xf numFmtId="0" fontId="30" fillId="0" borderId="111" xfId="72" applyFont="1" applyFill="1" applyBorder="1" applyAlignment="1" applyProtection="1" quotePrefix="1">
      <alignment horizontal="left" vertical="center"/>
      <protection/>
    </xf>
    <xf numFmtId="0" fontId="30" fillId="0" borderId="125" xfId="72" applyFont="1" applyFill="1" applyBorder="1" applyAlignment="1" applyProtection="1">
      <alignment horizontal="left" vertical="center"/>
      <protection/>
    </xf>
    <xf numFmtId="0" fontId="20" fillId="0" borderId="37" xfId="72" applyFont="1" applyFill="1" applyBorder="1" applyAlignment="1" applyProtection="1">
      <alignment horizontal="center" vertical="center"/>
      <protection locked="0"/>
    </xf>
    <xf numFmtId="0" fontId="20" fillId="32" borderId="52" xfId="72" applyFont="1" applyFill="1" applyBorder="1" applyAlignment="1" applyProtection="1">
      <alignment horizontal="center" vertical="center"/>
      <protection/>
    </xf>
    <xf numFmtId="0" fontId="20" fillId="32" borderId="59" xfId="72" applyFont="1" applyFill="1" applyBorder="1" applyAlignment="1" applyProtection="1">
      <alignment horizontal="center" vertical="center"/>
      <protection/>
    </xf>
    <xf numFmtId="0" fontId="30" fillId="33" borderId="52" xfId="72" applyFont="1" applyFill="1" applyBorder="1" applyAlignment="1" applyProtection="1">
      <alignment horizontal="center" vertical="center"/>
      <protection/>
    </xf>
    <xf numFmtId="0" fontId="30" fillId="33" borderId="37" xfId="72" applyFont="1" applyFill="1" applyBorder="1" applyAlignment="1" applyProtection="1">
      <alignment horizontal="center" vertical="center"/>
      <protection/>
    </xf>
    <xf numFmtId="0" fontId="30" fillId="33" borderId="59" xfId="72" applyFont="1" applyFill="1" applyBorder="1" applyAlignment="1" applyProtection="1">
      <alignment horizontal="center" vertical="center"/>
      <protection/>
    </xf>
    <xf numFmtId="0" fontId="30" fillId="0" borderId="0" xfId="72" applyFont="1" applyFill="1" applyBorder="1" applyAlignment="1" applyProtection="1" quotePrefix="1">
      <alignment horizontal="left" vertical="center"/>
      <protection/>
    </xf>
    <xf numFmtId="0" fontId="30" fillId="0" borderId="0" xfId="72" applyFont="1" applyFill="1" applyBorder="1" applyAlignment="1" applyProtection="1">
      <alignment horizontal="left" vertical="center"/>
      <protection/>
    </xf>
    <xf numFmtId="0" fontId="30" fillId="0" borderId="97" xfId="72" applyFont="1" applyFill="1" applyBorder="1" applyAlignment="1" applyProtection="1">
      <alignment horizontal="left" vertical="center"/>
      <protection locked="0"/>
    </xf>
    <xf numFmtId="0" fontId="30" fillId="0" borderId="98" xfId="72" applyFont="1" applyFill="1" applyBorder="1" applyAlignment="1" applyProtection="1">
      <alignment horizontal="left" vertical="center"/>
      <protection locked="0"/>
    </xf>
    <xf numFmtId="0" fontId="19" fillId="36" borderId="78" xfId="0" applyFont="1" applyFill="1" applyBorder="1" applyAlignment="1">
      <alignment horizontal="center" vertical="center"/>
    </xf>
    <xf numFmtId="0" fontId="0" fillId="36" borderId="78" xfId="0" applyFont="1" applyFill="1" applyBorder="1" applyAlignment="1">
      <alignment horizontal="center" vertical="center"/>
    </xf>
  </cellXfs>
  <cellStyles count="7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Ausgabe 2" xfId="40"/>
    <cellStyle name="Ausgabe 3" xfId="41"/>
    <cellStyle name="Ausgabe 4" xfId="42"/>
    <cellStyle name="Berechnung" xfId="43"/>
    <cellStyle name="Berechnung 2" xfId="44"/>
    <cellStyle name="Berechnung 3" xfId="45"/>
    <cellStyle name="Berechnung 4" xfId="46"/>
    <cellStyle name="Followed Hyperlink" xfId="47"/>
    <cellStyle name="Comma [0]" xfId="48"/>
    <cellStyle name="Eingabe" xfId="49"/>
    <cellStyle name="Eingabe 2" xfId="50"/>
    <cellStyle name="Eingabe 3" xfId="51"/>
    <cellStyle name="Eingabe 4" xfId="52"/>
    <cellStyle name="Ergebnis" xfId="53"/>
    <cellStyle name="Ergebnis 2" xfId="54"/>
    <cellStyle name="Ergebnis 3" xfId="55"/>
    <cellStyle name="Ergebnis 4" xfId="56"/>
    <cellStyle name="Erklärender Text" xfId="57"/>
    <cellStyle name="Euro" xfId="58"/>
    <cellStyle name="Gut" xfId="59"/>
    <cellStyle name="Comma" xfId="60"/>
    <cellStyle name="Hyperlink" xfId="61"/>
    <cellStyle name="Neutral" xfId="62"/>
    <cellStyle name="Notiz" xfId="63"/>
    <cellStyle name="Notiz 2" xfId="64"/>
    <cellStyle name="Notiz 3" xfId="65"/>
    <cellStyle name="Notiz 4" xfId="66"/>
    <cellStyle name="Percent" xfId="67"/>
    <cellStyle name="Schlecht" xfId="68"/>
    <cellStyle name="Standard 2" xfId="69"/>
    <cellStyle name="Standard 2 2" xfId="70"/>
    <cellStyle name="Standard 2_Entwurf_M1-Kostenkalkulation mit Erlaeuterungen-2018-07-17" xfId="71"/>
    <cellStyle name="Standard 2_Kostenkalkulationen_v28" xfId="72"/>
    <cellStyle name="Standard 3" xfId="73"/>
    <cellStyle name="Standard 4"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dxfs count="8">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2AB28"/>
      <rgbColor rgb="00FFFFFF"/>
      <rgbColor rgb="00DDDDDD"/>
      <rgbColor rgb="00C0C0C0"/>
      <rgbColor rgb="00FFFFCC"/>
      <rgbColor rgb="0082AB28"/>
      <rgbColor rgb="000066CC"/>
      <rgbColor rgb="00CCCCFF"/>
      <rgbColor rgb="00000080"/>
      <rgbColor rgb="00FF00FF"/>
      <rgbColor rgb="00FFFF00"/>
      <rgbColor rgb="0000FFFF"/>
      <rgbColor rgb="00800080"/>
      <rgbColor rgb="00FAC090"/>
      <rgbColor rgb="00FF747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so\Hotline\INFORMAT\LE\2018\LE_INFO_2018_01_Kostenplausibilisierung\01_Kostenkalkulationen_F4_mit_Kostenplausibilisi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Erläuterungen"/>
      <sheetName val="Übersicht Vorhaben"/>
      <sheetName val="TEMPLATE Übersicht"/>
      <sheetName val="AP - test 1"/>
      <sheetName val="TEMPLATE Arbeitspak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 Id="rId4"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codeName="UserGuide">
    <pageSetUpPr fitToPage="1"/>
  </sheetPr>
  <dimension ref="A1:B17"/>
  <sheetViews>
    <sheetView showGridLines="0" tabSelected="1" zoomScalePageLayoutView="0" workbookViewId="0" topLeftCell="A1">
      <selection activeCell="B6" sqref="B6"/>
    </sheetView>
  </sheetViews>
  <sheetFormatPr defaultColWidth="11.421875" defaultRowHeight="12.75"/>
  <cols>
    <col min="1" max="1" width="4.28125" style="0" customWidth="1"/>
    <col min="2" max="2" width="128.57421875" style="0" customWidth="1"/>
  </cols>
  <sheetData>
    <row r="1" spans="1:2" ht="13.5" thickBot="1">
      <c r="A1" s="218"/>
      <c r="B1" s="232" t="s">
        <v>165</v>
      </c>
    </row>
    <row r="2" spans="1:2" ht="33" customHeight="1">
      <c r="A2" s="219"/>
      <c r="B2" s="235" t="s">
        <v>150</v>
      </c>
    </row>
    <row r="3" spans="1:2" ht="4.5" customHeight="1">
      <c r="A3" s="220"/>
      <c r="B3" s="221"/>
    </row>
    <row r="4" spans="1:2" ht="67.5" customHeight="1">
      <c r="A4" s="222" t="s">
        <v>151</v>
      </c>
      <c r="B4" s="223" t="s">
        <v>157</v>
      </c>
    </row>
    <row r="5" spans="1:2" ht="4.5" customHeight="1">
      <c r="A5" s="224"/>
      <c r="B5" s="225"/>
    </row>
    <row r="6" spans="1:2" ht="168.75" customHeight="1">
      <c r="A6" s="222" t="s">
        <v>152</v>
      </c>
      <c r="B6" s="226" t="s">
        <v>169</v>
      </c>
    </row>
    <row r="7" spans="1:2" ht="4.5" customHeight="1">
      <c r="A7" s="224"/>
      <c r="B7" s="225"/>
    </row>
    <row r="8" spans="1:2" ht="108.75" customHeight="1">
      <c r="A8" s="222" t="s">
        <v>153</v>
      </c>
      <c r="B8" s="226" t="s">
        <v>170</v>
      </c>
    </row>
    <row r="9" spans="1:2" ht="4.5" customHeight="1">
      <c r="A9" s="224"/>
      <c r="B9" s="225"/>
    </row>
    <row r="10" spans="1:2" ht="95.25" customHeight="1">
      <c r="A10" s="222" t="s">
        <v>154</v>
      </c>
      <c r="B10" s="223" t="s">
        <v>171</v>
      </c>
    </row>
    <row r="11" spans="1:2" ht="4.5" customHeight="1">
      <c r="A11" s="224"/>
      <c r="B11" s="225"/>
    </row>
    <row r="12" spans="1:2" ht="135.75" customHeight="1">
      <c r="A12" s="236" t="s">
        <v>155</v>
      </c>
      <c r="B12" s="227" t="s">
        <v>160</v>
      </c>
    </row>
    <row r="13" spans="1:2" ht="75.75" customHeight="1">
      <c r="A13" s="236"/>
      <c r="B13" s="228" t="s">
        <v>168</v>
      </c>
    </row>
    <row r="14" spans="1:2" ht="4.5" customHeight="1">
      <c r="A14" s="220"/>
      <c r="B14" s="229"/>
    </row>
    <row r="15" spans="1:2" ht="75" customHeight="1">
      <c r="A15" s="236" t="s">
        <v>156</v>
      </c>
      <c r="B15" s="227" t="s">
        <v>158</v>
      </c>
    </row>
    <row r="16" spans="1:2" ht="134.25" customHeight="1">
      <c r="A16" s="236"/>
      <c r="B16" s="228" t="s">
        <v>159</v>
      </c>
    </row>
    <row r="17" spans="1:2" ht="4.5" customHeight="1" thickBot="1">
      <c r="A17" s="230"/>
      <c r="B17" s="231"/>
    </row>
  </sheetData>
  <sheetProtection sheet="1"/>
  <mergeCells count="2">
    <mergeCell ref="A12:A13"/>
    <mergeCell ref="A15:A16"/>
  </mergeCells>
  <printOptions/>
  <pageMargins left="0.5905511811023623" right="0.3937007874015748" top="0.7874015748031497" bottom="0.7874015748031497" header="0" footer="0.3937007874015748"/>
  <pageSetup fitToHeight="1" fitToWidth="1" horizontalDpi="600" verticalDpi="600" orientation="portrait" paperSize="9" scale="71" r:id="rId1"/>
  <headerFooter alignWithMargins="0">
    <oddFooter>&amp;L&amp;9M1-Kostenkalkulation_v5_final_2018-07-25</oddFooter>
  </headerFooter>
</worksheet>
</file>

<file path=xl/worksheets/sheet2.xml><?xml version="1.0" encoding="utf-8"?>
<worksheet xmlns="http://schemas.openxmlformats.org/spreadsheetml/2006/main" xmlns:r="http://schemas.openxmlformats.org/officeDocument/2006/relationships">
  <sheetPr codeName="WorkpacketTemplate">
    <pageSetUpPr fitToPage="1"/>
  </sheetPr>
  <dimension ref="A1:T86"/>
  <sheetViews>
    <sheetView showGridLines="0" zoomScalePageLayoutView="0" workbookViewId="0" topLeftCell="A1">
      <selection activeCell="D11" sqref="D11:H11"/>
    </sheetView>
  </sheetViews>
  <sheetFormatPr defaultColWidth="11.421875" defaultRowHeight="12.75"/>
  <cols>
    <col min="1" max="1" width="28.57421875" style="0" customWidth="1"/>
    <col min="2" max="2" width="22.8515625" style="0" customWidth="1"/>
    <col min="3" max="4" width="7.140625" style="0" customWidth="1"/>
    <col min="6" max="7" width="8.57421875" style="0" customWidth="1"/>
    <col min="8" max="8" width="14.8515625" style="0" customWidth="1"/>
    <col min="9" max="9" width="11.421875" style="0" hidden="1" customWidth="1"/>
    <col min="10" max="10" width="26.421875" style="0" customWidth="1"/>
    <col min="11" max="11" width="34.28125" style="0" customWidth="1"/>
    <col min="12" max="12" width="40.7109375" style="0" customWidth="1"/>
    <col min="13" max="13" width="0.85546875" style="0" customWidth="1"/>
    <col min="14" max="14" width="50.57421875" style="0" hidden="1" customWidth="1"/>
    <col min="15" max="15" width="51.421875" style="0" hidden="1" customWidth="1"/>
    <col min="16" max="16" width="60.7109375" style="0" hidden="1" customWidth="1"/>
    <col min="17" max="17" width="37.140625" style="0" hidden="1" customWidth="1"/>
    <col min="18" max="18" width="94.28125" style="0" hidden="1" customWidth="1"/>
    <col min="19" max="19" width="77.140625" style="0" hidden="1" customWidth="1"/>
    <col min="20" max="20" width="109.140625" style="0" hidden="1" customWidth="1"/>
    <col min="235" max="235" width="43.8515625" style="0" customWidth="1"/>
    <col min="236" max="236" width="21.421875" style="0" customWidth="1"/>
    <col min="237" max="237" width="21.57421875" style="0" customWidth="1"/>
  </cols>
  <sheetData>
    <row r="1" spans="1:8" ht="23.25" customHeight="1">
      <c r="A1" s="316" t="s">
        <v>53</v>
      </c>
      <c r="B1" s="316"/>
      <c r="C1" s="316"/>
      <c r="D1" s="316"/>
      <c r="E1" s="316"/>
      <c r="F1" s="316"/>
      <c r="G1" s="316"/>
      <c r="H1" s="316"/>
    </row>
    <row r="2" spans="1:14" ht="13.5" thickBot="1">
      <c r="A2" s="317" t="s">
        <v>54</v>
      </c>
      <c r="B2" s="317"/>
      <c r="C2" s="317"/>
      <c r="D2" s="317"/>
      <c r="E2" s="317"/>
      <c r="F2" s="317"/>
      <c r="G2" s="317"/>
      <c r="H2" s="317"/>
      <c r="N2" t="s">
        <v>149</v>
      </c>
    </row>
    <row r="3" spans="1:14" ht="18.75" thickBot="1">
      <c r="A3" s="290" t="s">
        <v>55</v>
      </c>
      <c r="B3" s="291"/>
      <c r="C3" s="292"/>
      <c r="D3" s="318"/>
      <c r="E3" s="319"/>
      <c r="F3" s="319"/>
      <c r="G3" s="319"/>
      <c r="H3" s="320"/>
      <c r="I3" s="194" t="s">
        <v>134</v>
      </c>
      <c r="N3" s="201">
        <f>AP_ArbeitspaketIndex</f>
        <v>0</v>
      </c>
    </row>
    <row r="4" spans="1:8" ht="5.25" customHeight="1" thickBot="1">
      <c r="A4" s="2"/>
      <c r="B4" s="2"/>
      <c r="C4" s="2"/>
      <c r="D4" s="2"/>
      <c r="E4" s="2"/>
      <c r="F4" s="2"/>
      <c r="G4" s="2"/>
      <c r="H4" s="2"/>
    </row>
    <row r="5" spans="1:14" ht="18.75" thickBot="1">
      <c r="A5" s="30" t="s">
        <v>35</v>
      </c>
      <c r="B5" s="53"/>
      <c r="C5" s="45"/>
      <c r="D5" s="318"/>
      <c r="E5" s="319"/>
      <c r="F5" s="319"/>
      <c r="G5" s="319"/>
      <c r="H5" s="320"/>
      <c r="I5" s="194" t="s">
        <v>134</v>
      </c>
      <c r="L5" s="107" t="s">
        <v>117</v>
      </c>
      <c r="N5" s="201">
        <f>AP_Projektname</f>
        <v>0</v>
      </c>
    </row>
    <row r="6" spans="1:12" ht="5.25" customHeight="1">
      <c r="A6" s="51"/>
      <c r="B6" s="177"/>
      <c r="C6" s="177"/>
      <c r="D6" s="51"/>
      <c r="E6" s="51"/>
      <c r="F6" s="51"/>
      <c r="G6" s="51"/>
      <c r="H6" s="51"/>
      <c r="L6" s="184"/>
    </row>
    <row r="7" spans="1:12" s="52" customFormat="1" ht="18.75" customHeight="1">
      <c r="A7" s="51"/>
      <c r="B7" s="46" t="s">
        <v>62</v>
      </c>
      <c r="C7" s="51"/>
      <c r="D7" s="51"/>
      <c r="E7" s="51"/>
      <c r="F7" s="51"/>
      <c r="G7" s="51"/>
      <c r="H7" s="51"/>
      <c r="L7" s="178" t="s">
        <v>118</v>
      </c>
    </row>
    <row r="8" spans="1:12" ht="5.25" customHeight="1" thickBot="1">
      <c r="A8" s="3"/>
      <c r="B8" s="4"/>
      <c r="C8" s="4"/>
      <c r="D8" s="1"/>
      <c r="E8" s="1"/>
      <c r="F8" s="1"/>
      <c r="G8" s="1"/>
      <c r="H8" s="1"/>
      <c r="L8" s="173"/>
    </row>
    <row r="9" spans="1:14" ht="18.75" thickBot="1">
      <c r="A9" s="290" t="s">
        <v>56</v>
      </c>
      <c r="B9" s="291"/>
      <c r="C9" s="292"/>
      <c r="D9" s="318"/>
      <c r="E9" s="319"/>
      <c r="F9" s="319"/>
      <c r="G9" s="319"/>
      <c r="H9" s="320"/>
      <c r="I9" s="194" t="s">
        <v>134</v>
      </c>
      <c r="L9" s="174" t="s">
        <v>119</v>
      </c>
      <c r="N9" s="201">
        <f>AP_ArbeitspaketName</f>
        <v>0</v>
      </c>
    </row>
    <row r="10" spans="1:12" ht="5.25" customHeight="1" thickBot="1">
      <c r="A10" s="321" t="s">
        <v>28</v>
      </c>
      <c r="B10" s="321"/>
      <c r="C10" s="27"/>
      <c r="D10" s="296"/>
      <c r="E10" s="296"/>
      <c r="F10" s="296"/>
      <c r="G10" s="296"/>
      <c r="H10" s="296"/>
      <c r="L10" s="173"/>
    </row>
    <row r="11" spans="1:14" ht="18.75" thickBot="1">
      <c r="A11" s="290" t="s">
        <v>6</v>
      </c>
      <c r="B11" s="291"/>
      <c r="C11" s="292"/>
      <c r="D11" s="297"/>
      <c r="E11" s="298"/>
      <c r="F11" s="298"/>
      <c r="G11" s="298"/>
      <c r="H11" s="299"/>
      <c r="I11" s="194" t="s">
        <v>134</v>
      </c>
      <c r="L11" s="234" t="s">
        <v>120</v>
      </c>
      <c r="N11" s="201">
        <f>AP_Verantwortlicher</f>
        <v>0</v>
      </c>
    </row>
    <row r="12" ht="13.5" thickBot="1">
      <c r="H12" s="157" t="s">
        <v>167</v>
      </c>
    </row>
    <row r="13" spans="1:13" ht="19.5" customHeight="1" thickBot="1">
      <c r="A13" s="322" t="s">
        <v>7</v>
      </c>
      <c r="B13" s="281"/>
      <c r="C13" s="281"/>
      <c r="D13" s="281"/>
      <c r="E13" s="281"/>
      <c r="F13" s="281"/>
      <c r="G13" s="281"/>
      <c r="H13" s="282"/>
      <c r="J13" s="280" t="s">
        <v>121</v>
      </c>
      <c r="K13" s="368"/>
      <c r="L13" s="175"/>
      <c r="M13" s="195"/>
    </row>
    <row r="14" spans="1:13" ht="8.25" customHeight="1" thickBot="1">
      <c r="A14" s="293"/>
      <c r="B14" s="294"/>
      <c r="C14" s="294"/>
      <c r="D14" s="294"/>
      <c r="E14" s="294"/>
      <c r="F14" s="294"/>
      <c r="G14" s="294"/>
      <c r="H14" s="295"/>
      <c r="J14" s="195"/>
      <c r="K14" s="107"/>
      <c r="L14" s="179"/>
      <c r="M14" s="195"/>
    </row>
    <row r="15" spans="1:13" ht="25.5" customHeight="1" thickBot="1">
      <c r="A15" s="280" t="s">
        <v>44</v>
      </c>
      <c r="B15" s="281"/>
      <c r="C15" s="281"/>
      <c r="D15" s="281"/>
      <c r="E15" s="281"/>
      <c r="F15" s="281"/>
      <c r="G15" s="281"/>
      <c r="H15" s="282"/>
      <c r="I15" s="15" t="s">
        <v>50</v>
      </c>
      <c r="J15" s="369" t="s">
        <v>148</v>
      </c>
      <c r="K15" s="370"/>
      <c r="L15" s="180" t="s">
        <v>122</v>
      </c>
      <c r="M15" s="195"/>
    </row>
    <row r="16" spans="1:16" ht="25.5" customHeight="1">
      <c r="A16" s="262" t="s">
        <v>101</v>
      </c>
      <c r="B16" s="263"/>
      <c r="C16" s="28" t="s">
        <v>57</v>
      </c>
      <c r="D16" s="12" t="s">
        <v>58</v>
      </c>
      <c r="E16" s="12" t="s">
        <v>59</v>
      </c>
      <c r="F16" s="12" t="s">
        <v>60</v>
      </c>
      <c r="G16" s="103">
        <v>1</v>
      </c>
      <c r="H16" s="13" t="s">
        <v>124</v>
      </c>
      <c r="J16" s="356" t="s">
        <v>123</v>
      </c>
      <c r="K16" s="357"/>
      <c r="L16" s="215" t="s">
        <v>128</v>
      </c>
      <c r="M16" s="196"/>
      <c r="O16" t="s">
        <v>129</v>
      </c>
      <c r="P16" t="s">
        <v>131</v>
      </c>
    </row>
    <row r="17" spans="1:16" ht="12.75" hidden="1">
      <c r="A17" s="264" t="s">
        <v>107</v>
      </c>
      <c r="B17" s="260"/>
      <c r="C17" s="31"/>
      <c r="D17" s="31"/>
      <c r="E17" s="35">
        <f>ROUND(C17*D17,2)</f>
        <v>0</v>
      </c>
      <c r="F17" s="278">
        <f>ROUND(E17*G$16,2)</f>
        <v>0</v>
      </c>
      <c r="G17" s="279"/>
      <c r="H17" s="36"/>
      <c r="I17" s="188" t="s">
        <v>45</v>
      </c>
      <c r="J17" s="358" t="s">
        <v>107</v>
      </c>
      <c r="K17" s="359"/>
      <c r="L17" s="213" t="s">
        <v>107</v>
      </c>
      <c r="M17" s="195"/>
      <c r="O17" s="187" t="str">
        <f>A17</f>
        <v>-- Do Not Delete --</v>
      </c>
      <c r="P17" s="187" t="str">
        <f>J17</f>
        <v>-- Do Not Delete --</v>
      </c>
    </row>
    <row r="18" spans="1:16" ht="12.75">
      <c r="A18" s="276"/>
      <c r="B18" s="277"/>
      <c r="C18" s="32"/>
      <c r="D18" s="32"/>
      <c r="E18" s="35">
        <f aca="true" t="shared" si="0" ref="E18:E24">ROUND(C18*D18,2)</f>
        <v>0</v>
      </c>
      <c r="F18" s="278">
        <f aca="true" t="shared" si="1" ref="F18:F24">ROUND(E18*G$16,2)</f>
        <v>0</v>
      </c>
      <c r="G18" s="279"/>
      <c r="H18" s="37"/>
      <c r="I18" s="188" t="s">
        <v>45</v>
      </c>
      <c r="J18" s="360"/>
      <c r="K18" s="361"/>
      <c r="L18" s="206"/>
      <c r="M18" s="195"/>
      <c r="O18" s="187">
        <f aca="true" t="shared" si="2" ref="O18:O24">A18</f>
        <v>0</v>
      </c>
      <c r="P18" s="187">
        <f aca="true" t="shared" si="3" ref="P18:P24">J18</f>
        <v>0</v>
      </c>
    </row>
    <row r="19" spans="1:16" ht="12.75">
      <c r="A19" s="283"/>
      <c r="B19" s="284"/>
      <c r="C19" s="32"/>
      <c r="D19" s="32"/>
      <c r="E19" s="35">
        <f t="shared" si="0"/>
        <v>0</v>
      </c>
      <c r="F19" s="278">
        <f t="shared" si="1"/>
        <v>0</v>
      </c>
      <c r="G19" s="279"/>
      <c r="H19" s="37"/>
      <c r="I19" s="188" t="s">
        <v>45</v>
      </c>
      <c r="J19" s="360"/>
      <c r="K19" s="361"/>
      <c r="L19" s="206"/>
      <c r="M19" s="195"/>
      <c r="O19" s="187">
        <f t="shared" si="2"/>
        <v>0</v>
      </c>
      <c r="P19" s="187">
        <f t="shared" si="3"/>
        <v>0</v>
      </c>
    </row>
    <row r="20" spans="1:16" ht="12.75">
      <c r="A20" s="283"/>
      <c r="B20" s="284"/>
      <c r="C20" s="32"/>
      <c r="D20" s="32"/>
      <c r="E20" s="35">
        <f t="shared" si="0"/>
        <v>0</v>
      </c>
      <c r="F20" s="278">
        <f t="shared" si="1"/>
        <v>0</v>
      </c>
      <c r="G20" s="279"/>
      <c r="H20" s="37"/>
      <c r="I20" s="188" t="s">
        <v>45</v>
      </c>
      <c r="J20" s="360"/>
      <c r="K20" s="361"/>
      <c r="L20" s="206"/>
      <c r="M20" s="195"/>
      <c r="O20" s="187">
        <f t="shared" si="2"/>
        <v>0</v>
      </c>
      <c r="P20" s="187">
        <f t="shared" si="3"/>
        <v>0</v>
      </c>
    </row>
    <row r="21" spans="1:16" ht="12.75">
      <c r="A21" s="283"/>
      <c r="B21" s="284"/>
      <c r="C21" s="32"/>
      <c r="D21" s="32"/>
      <c r="E21" s="35">
        <f t="shared" si="0"/>
        <v>0</v>
      </c>
      <c r="F21" s="278">
        <f t="shared" si="1"/>
        <v>0</v>
      </c>
      <c r="G21" s="279"/>
      <c r="H21" s="37"/>
      <c r="I21" s="188" t="s">
        <v>45</v>
      </c>
      <c r="J21" s="360"/>
      <c r="K21" s="361"/>
      <c r="L21" s="206"/>
      <c r="M21" s="195"/>
      <c r="O21" s="187">
        <f t="shared" si="2"/>
        <v>0</v>
      </c>
      <c r="P21" s="187">
        <f t="shared" si="3"/>
        <v>0</v>
      </c>
    </row>
    <row r="22" spans="1:16" ht="12.75">
      <c r="A22" s="283"/>
      <c r="B22" s="284"/>
      <c r="C22" s="32"/>
      <c r="D22" s="32"/>
      <c r="E22" s="35">
        <f t="shared" si="0"/>
        <v>0</v>
      </c>
      <c r="F22" s="278">
        <f t="shared" si="1"/>
        <v>0</v>
      </c>
      <c r="G22" s="279"/>
      <c r="H22" s="37"/>
      <c r="I22" s="188" t="s">
        <v>45</v>
      </c>
      <c r="J22" s="360"/>
      <c r="K22" s="361"/>
      <c r="L22" s="206"/>
      <c r="M22" s="195"/>
      <c r="O22" s="187">
        <f t="shared" si="2"/>
        <v>0</v>
      </c>
      <c r="P22" s="187">
        <f t="shared" si="3"/>
        <v>0</v>
      </c>
    </row>
    <row r="23" spans="1:16" ht="12.75">
      <c r="A23" s="283"/>
      <c r="B23" s="284"/>
      <c r="C23" s="32"/>
      <c r="D23" s="32"/>
      <c r="E23" s="35">
        <f t="shared" si="0"/>
        <v>0</v>
      </c>
      <c r="F23" s="278">
        <f t="shared" si="1"/>
        <v>0</v>
      </c>
      <c r="G23" s="279"/>
      <c r="H23" s="37"/>
      <c r="I23" s="188" t="s">
        <v>45</v>
      </c>
      <c r="J23" s="360"/>
      <c r="K23" s="361"/>
      <c r="L23" s="206"/>
      <c r="M23" s="195"/>
      <c r="O23" s="187">
        <f t="shared" si="2"/>
        <v>0</v>
      </c>
      <c r="P23" s="187">
        <f t="shared" si="3"/>
        <v>0</v>
      </c>
    </row>
    <row r="24" spans="1:16" ht="12.75" hidden="1">
      <c r="A24" s="269" t="s">
        <v>107</v>
      </c>
      <c r="B24" s="270"/>
      <c r="C24" s="33"/>
      <c r="D24" s="33"/>
      <c r="E24" s="35">
        <f t="shared" si="0"/>
        <v>0</v>
      </c>
      <c r="F24" s="278">
        <f t="shared" si="1"/>
        <v>0</v>
      </c>
      <c r="G24" s="279"/>
      <c r="H24" s="38"/>
      <c r="I24" s="188" t="s">
        <v>45</v>
      </c>
      <c r="J24" s="358" t="s">
        <v>107</v>
      </c>
      <c r="K24" s="359"/>
      <c r="L24" s="213" t="s">
        <v>107</v>
      </c>
      <c r="M24" s="195"/>
      <c r="O24" s="187" t="str">
        <f t="shared" si="2"/>
        <v>-- Do Not Delete --</v>
      </c>
      <c r="P24" s="187" t="str">
        <f t="shared" si="3"/>
        <v>-- Do Not Delete --</v>
      </c>
    </row>
    <row r="25" spans="1:13" ht="17.25" customHeight="1">
      <c r="A25" s="285" t="s">
        <v>29</v>
      </c>
      <c r="B25" s="286"/>
      <c r="C25" s="286"/>
      <c r="D25" s="286"/>
      <c r="E25" s="287"/>
      <c r="F25" s="273">
        <f>SUM(F17:F24)</f>
        <v>0</v>
      </c>
      <c r="G25" s="274"/>
      <c r="H25" s="40">
        <f>ROUND(SUM(H17:H24),2)</f>
        <v>0</v>
      </c>
      <c r="J25" s="197"/>
      <c r="K25" s="181"/>
      <c r="L25" s="182"/>
      <c r="M25" s="195"/>
    </row>
    <row r="26" spans="1:13" ht="6" customHeight="1" thickBot="1">
      <c r="A26" s="324"/>
      <c r="B26" s="325"/>
      <c r="C26" s="325"/>
      <c r="D26" s="325"/>
      <c r="E26" s="325"/>
      <c r="F26" s="325"/>
      <c r="G26" s="325"/>
      <c r="H26" s="326"/>
      <c r="J26" s="195"/>
      <c r="K26" s="107"/>
      <c r="L26" s="183"/>
      <c r="M26" s="195"/>
    </row>
    <row r="27" spans="1:13" ht="25.5" customHeight="1" thickBot="1">
      <c r="A27" s="280" t="str">
        <f>IF(AP_IsInvestFlag=1,"Investitionskosten","Sachkosten")</f>
        <v>Sachkosten</v>
      </c>
      <c r="B27" s="281"/>
      <c r="C27" s="281"/>
      <c r="D27" s="281"/>
      <c r="E27" s="281"/>
      <c r="F27" s="281"/>
      <c r="G27" s="281"/>
      <c r="H27" s="282"/>
      <c r="J27" s="176" t="s">
        <v>125</v>
      </c>
      <c r="K27" s="176" t="s">
        <v>147</v>
      </c>
      <c r="L27" s="180" t="s">
        <v>126</v>
      </c>
      <c r="M27" s="195"/>
    </row>
    <row r="28" spans="1:17" ht="25.5" customHeight="1" thickBot="1">
      <c r="A28" s="41" t="s">
        <v>12</v>
      </c>
      <c r="B28" s="275" t="s">
        <v>11</v>
      </c>
      <c r="C28" s="275"/>
      <c r="D28" s="275"/>
      <c r="E28" s="42"/>
      <c r="F28" s="43"/>
      <c r="G28" s="43"/>
      <c r="H28" s="29"/>
      <c r="J28" s="209"/>
      <c r="K28" s="210" t="s">
        <v>127</v>
      </c>
      <c r="L28" s="211"/>
      <c r="M28" s="195"/>
      <c r="Q28" t="s">
        <v>130</v>
      </c>
    </row>
    <row r="29" spans="1:17" ht="12.75" hidden="1">
      <c r="A29" s="204" t="s">
        <v>107</v>
      </c>
      <c r="B29" s="327" t="s">
        <v>107</v>
      </c>
      <c r="C29" s="328"/>
      <c r="D29" s="329"/>
      <c r="E29" s="34"/>
      <c r="F29" s="271">
        <f>ROUND(E29*G$16,2)</f>
        <v>0</v>
      </c>
      <c r="G29" s="272"/>
      <c r="H29" s="26"/>
      <c r="I29" s="188" t="s">
        <v>46</v>
      </c>
      <c r="J29" s="212" t="s">
        <v>107</v>
      </c>
      <c r="K29" s="213" t="s">
        <v>107</v>
      </c>
      <c r="L29" s="214" t="s">
        <v>107</v>
      </c>
      <c r="M29" s="195"/>
      <c r="Q29" s="187" t="str">
        <f>B29</f>
        <v>-- Do Not Delete --</v>
      </c>
    </row>
    <row r="30" spans="1:17" ht="12.75">
      <c r="A30" s="205"/>
      <c r="B30" s="288"/>
      <c r="C30" s="289"/>
      <c r="D30" s="284"/>
      <c r="E30" s="39"/>
      <c r="F30" s="271">
        <f>ROUND(E30*G$16,2)</f>
        <v>0</v>
      </c>
      <c r="G30" s="272"/>
      <c r="H30" s="9"/>
      <c r="I30" s="188" t="s">
        <v>46</v>
      </c>
      <c r="J30" s="207"/>
      <c r="K30" s="208"/>
      <c r="L30" s="206"/>
      <c r="M30" s="195"/>
      <c r="Q30" s="187">
        <f aca="true" t="shared" si="4" ref="Q30:Q41">B30</f>
        <v>0</v>
      </c>
    </row>
    <row r="31" spans="1:17" ht="12.75">
      <c r="A31" s="205"/>
      <c r="B31" s="288"/>
      <c r="C31" s="289"/>
      <c r="D31" s="284"/>
      <c r="E31" s="39"/>
      <c r="F31" s="271">
        <f aca="true" t="shared" si="5" ref="F31:F42">ROUND(E31*G$16,2)</f>
        <v>0</v>
      </c>
      <c r="G31" s="272"/>
      <c r="H31" s="9"/>
      <c r="I31" s="188" t="s">
        <v>46</v>
      </c>
      <c r="J31" s="207"/>
      <c r="K31" s="208"/>
      <c r="L31" s="206"/>
      <c r="M31" s="195"/>
      <c r="Q31" s="187">
        <f t="shared" si="4"/>
        <v>0</v>
      </c>
    </row>
    <row r="32" spans="1:17" ht="12.75">
      <c r="A32" s="205"/>
      <c r="B32" s="288"/>
      <c r="C32" s="289"/>
      <c r="D32" s="284"/>
      <c r="E32" s="39"/>
      <c r="F32" s="271">
        <f t="shared" si="5"/>
        <v>0</v>
      </c>
      <c r="G32" s="272"/>
      <c r="H32" s="9"/>
      <c r="I32" s="188" t="s">
        <v>46</v>
      </c>
      <c r="J32" s="207"/>
      <c r="K32" s="208"/>
      <c r="L32" s="206"/>
      <c r="M32" s="195"/>
      <c r="Q32" s="187">
        <f t="shared" si="4"/>
        <v>0</v>
      </c>
    </row>
    <row r="33" spans="1:17" ht="12.75">
      <c r="A33" s="205"/>
      <c r="B33" s="323"/>
      <c r="C33" s="289"/>
      <c r="D33" s="284"/>
      <c r="E33" s="39"/>
      <c r="F33" s="271">
        <f t="shared" si="5"/>
        <v>0</v>
      </c>
      <c r="G33" s="272"/>
      <c r="H33" s="9"/>
      <c r="I33" s="188" t="s">
        <v>46</v>
      </c>
      <c r="J33" s="207"/>
      <c r="K33" s="208"/>
      <c r="L33" s="206"/>
      <c r="M33" s="195"/>
      <c r="Q33" s="187">
        <f t="shared" si="4"/>
        <v>0</v>
      </c>
    </row>
    <row r="34" spans="1:17" ht="12.75">
      <c r="A34" s="205"/>
      <c r="B34" s="288"/>
      <c r="C34" s="289"/>
      <c r="D34" s="284"/>
      <c r="E34" s="39"/>
      <c r="F34" s="271">
        <f t="shared" si="5"/>
        <v>0</v>
      </c>
      <c r="G34" s="272"/>
      <c r="H34" s="9"/>
      <c r="I34" s="188" t="s">
        <v>46</v>
      </c>
      <c r="J34" s="207"/>
      <c r="K34" s="208"/>
      <c r="L34" s="206"/>
      <c r="M34" s="195"/>
      <c r="Q34" s="187">
        <f t="shared" si="4"/>
        <v>0</v>
      </c>
    </row>
    <row r="35" spans="1:17" ht="12.75">
      <c r="A35" s="205"/>
      <c r="B35" s="288"/>
      <c r="C35" s="289"/>
      <c r="D35" s="284"/>
      <c r="E35" s="39"/>
      <c r="F35" s="271">
        <f t="shared" si="5"/>
        <v>0</v>
      </c>
      <c r="G35" s="272"/>
      <c r="H35" s="9"/>
      <c r="I35" s="188" t="s">
        <v>46</v>
      </c>
      <c r="J35" s="207"/>
      <c r="K35" s="208"/>
      <c r="L35" s="206"/>
      <c r="M35" s="195"/>
      <c r="Q35" s="187">
        <f t="shared" si="4"/>
        <v>0</v>
      </c>
    </row>
    <row r="36" spans="1:17" ht="12.75">
      <c r="A36" s="205"/>
      <c r="B36" s="288"/>
      <c r="C36" s="289"/>
      <c r="D36" s="284"/>
      <c r="E36" s="39"/>
      <c r="F36" s="271">
        <f t="shared" si="5"/>
        <v>0</v>
      </c>
      <c r="G36" s="272"/>
      <c r="H36" s="9"/>
      <c r="I36" s="188" t="s">
        <v>46</v>
      </c>
      <c r="J36" s="207"/>
      <c r="K36" s="208"/>
      <c r="L36" s="206"/>
      <c r="M36" s="195"/>
      <c r="Q36" s="187">
        <f>B36</f>
        <v>0</v>
      </c>
    </row>
    <row r="37" spans="1:17" ht="12.75">
      <c r="A37" s="205"/>
      <c r="B37" s="288"/>
      <c r="C37" s="289"/>
      <c r="D37" s="284"/>
      <c r="E37" s="39"/>
      <c r="F37" s="271">
        <f t="shared" si="5"/>
        <v>0</v>
      </c>
      <c r="G37" s="272"/>
      <c r="H37" s="9"/>
      <c r="I37" s="188" t="s">
        <v>46</v>
      </c>
      <c r="J37" s="207"/>
      <c r="K37" s="208"/>
      <c r="L37" s="206"/>
      <c r="M37" s="195"/>
      <c r="Q37" s="187">
        <f t="shared" si="4"/>
        <v>0</v>
      </c>
    </row>
    <row r="38" spans="1:17" ht="12.75">
      <c r="A38" s="205"/>
      <c r="B38" s="288"/>
      <c r="C38" s="289"/>
      <c r="D38" s="284"/>
      <c r="E38" s="39"/>
      <c r="F38" s="271">
        <f t="shared" si="5"/>
        <v>0</v>
      </c>
      <c r="G38" s="272"/>
      <c r="H38" s="9"/>
      <c r="I38" s="188" t="s">
        <v>46</v>
      </c>
      <c r="J38" s="207"/>
      <c r="K38" s="208"/>
      <c r="L38" s="206"/>
      <c r="M38" s="195"/>
      <c r="Q38" s="187">
        <f t="shared" si="4"/>
        <v>0</v>
      </c>
    </row>
    <row r="39" spans="1:17" ht="12.75">
      <c r="A39" s="189"/>
      <c r="B39" s="288"/>
      <c r="C39" s="289"/>
      <c r="D39" s="284"/>
      <c r="E39" s="39"/>
      <c r="F39" s="271">
        <f t="shared" si="5"/>
        <v>0</v>
      </c>
      <c r="G39" s="272"/>
      <c r="H39" s="9"/>
      <c r="I39" s="188" t="s">
        <v>46</v>
      </c>
      <c r="J39" s="207"/>
      <c r="K39" s="208"/>
      <c r="L39" s="206"/>
      <c r="M39" s="195"/>
      <c r="Q39" s="187">
        <f t="shared" si="4"/>
        <v>0</v>
      </c>
    </row>
    <row r="40" spans="1:17" ht="12.75">
      <c r="A40" s="205"/>
      <c r="B40" s="288"/>
      <c r="C40" s="289"/>
      <c r="D40" s="284"/>
      <c r="E40" s="39"/>
      <c r="F40" s="271">
        <f t="shared" si="5"/>
        <v>0</v>
      </c>
      <c r="G40" s="272"/>
      <c r="H40" s="9"/>
      <c r="I40" s="188" t="s">
        <v>46</v>
      </c>
      <c r="J40" s="207"/>
      <c r="K40" s="208"/>
      <c r="L40" s="206"/>
      <c r="M40" s="195"/>
      <c r="Q40" s="187">
        <f t="shared" si="4"/>
        <v>0</v>
      </c>
    </row>
    <row r="41" spans="1:17" ht="12.75">
      <c r="A41" s="205"/>
      <c r="B41" s="288"/>
      <c r="C41" s="289"/>
      <c r="D41" s="284"/>
      <c r="E41" s="39"/>
      <c r="F41" s="271">
        <f t="shared" si="5"/>
        <v>0</v>
      </c>
      <c r="G41" s="272"/>
      <c r="H41" s="9"/>
      <c r="I41" s="188" t="s">
        <v>46</v>
      </c>
      <c r="J41" s="207"/>
      <c r="K41" s="208"/>
      <c r="L41" s="206"/>
      <c r="M41" s="195"/>
      <c r="Q41" s="187">
        <f t="shared" si="4"/>
        <v>0</v>
      </c>
    </row>
    <row r="42" spans="1:17" ht="12.75" hidden="1">
      <c r="A42" s="203" t="s">
        <v>107</v>
      </c>
      <c r="B42" s="333" t="s">
        <v>107</v>
      </c>
      <c r="C42" s="334"/>
      <c r="D42" s="270"/>
      <c r="E42" s="44"/>
      <c r="F42" s="271">
        <f t="shared" si="5"/>
        <v>0</v>
      </c>
      <c r="G42" s="272"/>
      <c r="H42" s="25"/>
      <c r="I42" s="188" t="s">
        <v>46</v>
      </c>
      <c r="J42" s="212" t="s">
        <v>107</v>
      </c>
      <c r="K42" s="213" t="s">
        <v>107</v>
      </c>
      <c r="L42" s="214" t="s">
        <v>107</v>
      </c>
      <c r="M42" s="195"/>
      <c r="Q42" s="187" t="str">
        <f>B42</f>
        <v>-- Do Not Delete --</v>
      </c>
    </row>
    <row r="43" spans="1:13" ht="17.25" customHeight="1" thickBot="1">
      <c r="A43" s="330" t="str">
        <f>IF(AP_IsInvestFlag=1,"Summe Investitionskosten: ","Summe Sachkosten: ")</f>
        <v>Summe Sachkosten: </v>
      </c>
      <c r="B43" s="331"/>
      <c r="C43" s="331"/>
      <c r="D43" s="331"/>
      <c r="E43" s="331"/>
      <c r="F43" s="332">
        <f>SUM(F29:F42)</f>
        <v>0</v>
      </c>
      <c r="G43" s="332"/>
      <c r="H43" s="10">
        <f>ROUND(SUM(H29:H42),2)</f>
        <v>0</v>
      </c>
      <c r="J43" s="198"/>
      <c r="K43" s="199"/>
      <c r="L43" s="200"/>
      <c r="M43" s="195"/>
    </row>
    <row r="44" spans="1:8" ht="17.25" customHeight="1" hidden="1">
      <c r="A44" s="54"/>
      <c r="B44" s="55"/>
      <c r="C44" s="55"/>
      <c r="D44" s="55"/>
      <c r="E44" s="99">
        <v>2</v>
      </c>
      <c r="F44" s="60">
        <f>IF(E44=2,F43,0)</f>
        <v>0</v>
      </c>
      <c r="G44" s="60">
        <f>IF(E44=1,F43,0)</f>
        <v>0</v>
      </c>
      <c r="H44" s="61"/>
    </row>
    <row r="45" spans="1:8" ht="7.5" customHeight="1">
      <c r="A45" s="324"/>
      <c r="B45" s="325"/>
      <c r="C45" s="325"/>
      <c r="D45" s="325"/>
      <c r="E45" s="325"/>
      <c r="F45" s="325"/>
      <c r="G45" s="325"/>
      <c r="H45" s="326"/>
    </row>
    <row r="46" spans="1:8" ht="17.25" customHeight="1">
      <c r="A46" s="362" t="s">
        <v>30</v>
      </c>
      <c r="B46" s="363"/>
      <c r="C46" s="363"/>
      <c r="D46" s="363"/>
      <c r="E46" s="363"/>
      <c r="F46" s="363"/>
      <c r="G46" s="364"/>
      <c r="H46" s="10">
        <f>ROUND((F25-H25)*0.1,2)</f>
        <v>0</v>
      </c>
    </row>
    <row r="47" spans="1:8" ht="17.25" customHeight="1">
      <c r="A47" s="362" t="s">
        <v>31</v>
      </c>
      <c r="B47" s="363"/>
      <c r="C47" s="363"/>
      <c r="D47" s="363"/>
      <c r="E47" s="363"/>
      <c r="F47" s="363"/>
      <c r="G47" s="364"/>
      <c r="H47" s="10">
        <f>F25+F43+H46-H25-H43</f>
        <v>0</v>
      </c>
    </row>
    <row r="48" spans="1:8" ht="17.25" customHeight="1" thickBot="1">
      <c r="A48" s="365" t="s">
        <v>32</v>
      </c>
      <c r="B48" s="366"/>
      <c r="C48" s="366"/>
      <c r="D48" s="366"/>
      <c r="E48" s="366"/>
      <c r="F48" s="366"/>
      <c r="G48" s="367"/>
      <c r="H48" s="11">
        <f>F25+F43+H46</f>
        <v>0</v>
      </c>
    </row>
    <row r="49" spans="1:8" ht="8.25" customHeight="1" thickBot="1">
      <c r="A49" s="346"/>
      <c r="B49" s="347"/>
      <c r="C49" s="347"/>
      <c r="D49" s="347"/>
      <c r="E49" s="347"/>
      <c r="F49" s="347"/>
      <c r="G49" s="347"/>
      <c r="H49" s="347"/>
    </row>
    <row r="50" spans="1:18" ht="25.5" customHeight="1">
      <c r="A50" s="338" t="s">
        <v>146</v>
      </c>
      <c r="B50" s="339"/>
      <c r="C50" s="339"/>
      <c r="D50" s="339"/>
      <c r="E50" s="339"/>
      <c r="F50" s="339"/>
      <c r="G50" s="339"/>
      <c r="H50" s="340"/>
      <c r="R50" t="s">
        <v>136</v>
      </c>
    </row>
    <row r="51" spans="1:18" ht="12.75" hidden="1">
      <c r="A51" s="264" t="s">
        <v>107</v>
      </c>
      <c r="B51" s="260"/>
      <c r="C51" s="260"/>
      <c r="D51" s="260"/>
      <c r="E51" s="260"/>
      <c r="F51" s="260"/>
      <c r="G51" s="260"/>
      <c r="H51" s="192"/>
      <c r="I51" t="s">
        <v>47</v>
      </c>
      <c r="R51" s="187" t="str">
        <f>A51</f>
        <v>-- Do Not Delete --</v>
      </c>
    </row>
    <row r="52" spans="1:18" ht="12.75">
      <c r="A52" s="276"/>
      <c r="B52" s="277"/>
      <c r="C52" s="277"/>
      <c r="D52" s="277"/>
      <c r="E52" s="277"/>
      <c r="F52" s="277"/>
      <c r="G52" s="277"/>
      <c r="H52" s="190"/>
      <c r="I52" t="s">
        <v>47</v>
      </c>
      <c r="R52" s="187">
        <f>A52</f>
        <v>0</v>
      </c>
    </row>
    <row r="53" spans="1:18" ht="12.75">
      <c r="A53" s="267"/>
      <c r="B53" s="268"/>
      <c r="C53" s="268"/>
      <c r="D53" s="268"/>
      <c r="E53" s="268"/>
      <c r="F53" s="268"/>
      <c r="G53" s="268"/>
      <c r="H53" s="191"/>
      <c r="I53" t="s">
        <v>47</v>
      </c>
      <c r="R53" s="187">
        <f>A53</f>
        <v>0</v>
      </c>
    </row>
    <row r="54" spans="1:18" ht="12.75">
      <c r="A54" s="276"/>
      <c r="B54" s="277"/>
      <c r="C54" s="277"/>
      <c r="D54" s="277"/>
      <c r="E54" s="277"/>
      <c r="F54" s="277"/>
      <c r="G54" s="277"/>
      <c r="H54" s="190"/>
      <c r="I54" t="s">
        <v>47</v>
      </c>
      <c r="R54" s="187">
        <f>A54</f>
        <v>0</v>
      </c>
    </row>
    <row r="55" spans="1:18" ht="12.75">
      <c r="A55" s="267"/>
      <c r="B55" s="268"/>
      <c r="C55" s="268"/>
      <c r="D55" s="268"/>
      <c r="E55" s="268"/>
      <c r="F55" s="268"/>
      <c r="G55" s="268"/>
      <c r="H55" s="191"/>
      <c r="I55" t="s">
        <v>47</v>
      </c>
      <c r="R55" s="187"/>
    </row>
    <row r="56" spans="1:18" ht="12.75" hidden="1">
      <c r="A56" s="337" t="s">
        <v>107</v>
      </c>
      <c r="B56" s="251"/>
      <c r="C56" s="251"/>
      <c r="D56" s="251"/>
      <c r="E56" s="251"/>
      <c r="F56" s="251"/>
      <c r="G56" s="251"/>
      <c r="H56" s="193"/>
      <c r="I56" t="s">
        <v>47</v>
      </c>
      <c r="R56" s="187" t="str">
        <f>A56</f>
        <v>-- Do Not Delete --</v>
      </c>
    </row>
    <row r="57" spans="1:8" ht="17.25" customHeight="1" thickBot="1">
      <c r="A57" s="265" t="s">
        <v>145</v>
      </c>
      <c r="B57" s="266"/>
      <c r="C57" s="266"/>
      <c r="D57" s="266"/>
      <c r="E57" s="266"/>
      <c r="F57" s="266"/>
      <c r="G57" s="266"/>
      <c r="H57" s="11">
        <f>ROUND(SUM(H51:H56),2)</f>
        <v>0</v>
      </c>
    </row>
    <row r="58" spans="1:8" ht="8.25" customHeight="1" thickBot="1">
      <c r="A58" s="46"/>
      <c r="B58" s="46"/>
      <c r="C58" s="46"/>
      <c r="D58" s="46"/>
      <c r="E58" s="46"/>
      <c r="F58" s="46"/>
      <c r="G58" s="46"/>
      <c r="H58" s="47"/>
    </row>
    <row r="59" spans="1:8" ht="17.25" customHeight="1">
      <c r="A59" s="343" t="s">
        <v>108</v>
      </c>
      <c r="B59" s="344"/>
      <c r="C59" s="344"/>
      <c r="D59" s="344"/>
      <c r="E59" s="344"/>
      <c r="F59" s="344"/>
      <c r="G59" s="344"/>
      <c r="H59" s="345"/>
    </row>
    <row r="60" spans="1:8" ht="17.25" customHeight="1">
      <c r="A60" s="348" t="s">
        <v>63</v>
      </c>
      <c r="B60" s="349"/>
      <c r="C60" s="349"/>
      <c r="D60" s="349"/>
      <c r="E60" s="48"/>
      <c r="F60" s="350">
        <f>E60*G16</f>
        <v>0</v>
      </c>
      <c r="G60" s="350"/>
      <c r="H60" s="101" t="s">
        <v>65</v>
      </c>
    </row>
    <row r="61" spans="1:8" ht="19.5" customHeight="1" thickBot="1">
      <c r="A61" s="351" t="s">
        <v>61</v>
      </c>
      <c r="B61" s="352"/>
      <c r="C61" s="352"/>
      <c r="D61" s="352"/>
      <c r="E61" s="49"/>
      <c r="F61" s="341">
        <f>E61*G16</f>
        <v>0</v>
      </c>
      <c r="G61" s="342"/>
      <c r="H61" s="102" t="s">
        <v>65</v>
      </c>
    </row>
    <row r="62" ht="8.25" customHeight="1" thickBot="1"/>
    <row r="63" spans="1:8" ht="25.5" customHeight="1">
      <c r="A63" s="308" t="s">
        <v>4</v>
      </c>
      <c r="B63" s="309"/>
      <c r="C63" s="309"/>
      <c r="D63" s="309"/>
      <c r="E63" s="309"/>
      <c r="F63" s="309"/>
      <c r="G63" s="309"/>
      <c r="H63" s="310"/>
    </row>
    <row r="64" spans="1:19" ht="12.75" customHeight="1">
      <c r="A64" s="50" t="s">
        <v>64</v>
      </c>
      <c r="B64" s="100"/>
      <c r="C64" s="335" t="s">
        <v>66</v>
      </c>
      <c r="D64" s="335"/>
      <c r="E64" s="336"/>
      <c r="F64" s="353">
        <f>ROUND(B64*F60,2)</f>
        <v>0</v>
      </c>
      <c r="G64" s="354"/>
      <c r="H64" s="355"/>
      <c r="S64" t="s">
        <v>137</v>
      </c>
    </row>
    <row r="65" spans="1:19" ht="12.75" customHeight="1" hidden="1">
      <c r="A65" s="305" t="s">
        <v>107</v>
      </c>
      <c r="B65" s="306"/>
      <c r="C65" s="306"/>
      <c r="D65" s="306"/>
      <c r="E65" s="307"/>
      <c r="F65" s="237"/>
      <c r="G65" s="238"/>
      <c r="H65" s="239"/>
      <c r="I65" t="s">
        <v>48</v>
      </c>
      <c r="S65" s="187" t="str">
        <f>A65</f>
        <v>-- Do Not Delete --</v>
      </c>
    </row>
    <row r="66" spans="1:19" ht="12.75" customHeight="1">
      <c r="A66" s="303" t="s">
        <v>22</v>
      </c>
      <c r="B66" s="304"/>
      <c r="C66" s="304"/>
      <c r="D66" s="304"/>
      <c r="E66" s="304"/>
      <c r="F66" s="300"/>
      <c r="G66" s="301"/>
      <c r="H66" s="302"/>
      <c r="I66" t="s">
        <v>48</v>
      </c>
      <c r="S66" s="187" t="str">
        <f aca="true" t="shared" si="6" ref="S66:S72">A66</f>
        <v>Sponsoring</v>
      </c>
    </row>
    <row r="67" spans="1:19" ht="12.75" customHeight="1">
      <c r="A67" s="303" t="s">
        <v>67</v>
      </c>
      <c r="B67" s="304"/>
      <c r="C67" s="304"/>
      <c r="D67" s="304"/>
      <c r="E67" s="304"/>
      <c r="F67" s="300"/>
      <c r="G67" s="301"/>
      <c r="H67" s="302"/>
      <c r="I67" t="s">
        <v>48</v>
      </c>
      <c r="S67" s="187" t="str">
        <f t="shared" si="6"/>
        <v>Sonstige Einnahmen</v>
      </c>
    </row>
    <row r="68" spans="1:19" ht="12.75" customHeight="1">
      <c r="A68" s="303"/>
      <c r="B68" s="304"/>
      <c r="C68" s="304"/>
      <c r="D68" s="304"/>
      <c r="E68" s="304"/>
      <c r="F68" s="300"/>
      <c r="G68" s="301"/>
      <c r="H68" s="302"/>
      <c r="I68" t="s">
        <v>48</v>
      </c>
      <c r="S68" s="187">
        <f t="shared" si="6"/>
        <v>0</v>
      </c>
    </row>
    <row r="69" spans="1:19" ht="12.75" customHeight="1">
      <c r="A69" s="303"/>
      <c r="B69" s="304"/>
      <c r="C69" s="304"/>
      <c r="D69" s="304"/>
      <c r="E69" s="304"/>
      <c r="F69" s="300"/>
      <c r="G69" s="301"/>
      <c r="H69" s="302"/>
      <c r="I69" t="s">
        <v>48</v>
      </c>
      <c r="S69" s="187">
        <f t="shared" si="6"/>
        <v>0</v>
      </c>
    </row>
    <row r="70" spans="1:19" ht="12.75" customHeight="1">
      <c r="A70" s="303"/>
      <c r="B70" s="304"/>
      <c r="C70" s="304"/>
      <c r="D70" s="304"/>
      <c r="E70" s="304"/>
      <c r="F70" s="300"/>
      <c r="G70" s="301"/>
      <c r="H70" s="302"/>
      <c r="I70" t="s">
        <v>48</v>
      </c>
      <c r="S70" s="187">
        <f t="shared" si="6"/>
        <v>0</v>
      </c>
    </row>
    <row r="71" spans="1:19" ht="12.75" customHeight="1">
      <c r="A71" s="303"/>
      <c r="B71" s="304"/>
      <c r="C71" s="304"/>
      <c r="D71" s="304"/>
      <c r="E71" s="304"/>
      <c r="F71" s="300"/>
      <c r="G71" s="301"/>
      <c r="H71" s="302"/>
      <c r="I71" t="s">
        <v>48</v>
      </c>
      <c r="S71" s="187">
        <f t="shared" si="6"/>
        <v>0</v>
      </c>
    </row>
    <row r="72" spans="1:19" ht="12.75" customHeight="1" hidden="1">
      <c r="A72" s="305" t="s">
        <v>107</v>
      </c>
      <c r="B72" s="306"/>
      <c r="C72" s="306"/>
      <c r="D72" s="306"/>
      <c r="E72" s="307"/>
      <c r="F72" s="237"/>
      <c r="G72" s="238"/>
      <c r="H72" s="239"/>
      <c r="I72" t="s">
        <v>48</v>
      </c>
      <c r="S72" s="187" t="str">
        <f t="shared" si="6"/>
        <v>-- Do Not Delete --</v>
      </c>
    </row>
    <row r="73" spans="1:8" ht="17.25" customHeight="1" thickBot="1">
      <c r="A73" s="311" t="s">
        <v>33</v>
      </c>
      <c r="B73" s="312"/>
      <c r="C73" s="312"/>
      <c r="D73" s="312"/>
      <c r="E73" s="312"/>
      <c r="F73" s="313">
        <f>ROUND(SUM(F64:F72),2)</f>
        <v>0</v>
      </c>
      <c r="G73" s="314"/>
      <c r="H73" s="315"/>
    </row>
    <row r="74" ht="8.25" customHeight="1" thickBot="1"/>
    <row r="75" spans="1:8" ht="18.75" customHeight="1" hidden="1">
      <c r="A75" s="243" t="s">
        <v>26</v>
      </c>
      <c r="B75" s="244"/>
      <c r="C75" s="244"/>
      <c r="D75" s="244"/>
      <c r="E75" s="244"/>
      <c r="F75" s="244"/>
      <c r="G75" s="244"/>
      <c r="H75" s="245"/>
    </row>
    <row r="76" spans="1:14" ht="12.75" customHeight="1" hidden="1">
      <c r="A76" s="14" t="s">
        <v>10</v>
      </c>
      <c r="B76" s="246" t="s">
        <v>11</v>
      </c>
      <c r="C76" s="246"/>
      <c r="D76" s="246"/>
      <c r="E76" s="246"/>
      <c r="F76" s="246"/>
      <c r="G76" s="246"/>
      <c r="H76" s="247"/>
      <c r="N76" t="s">
        <v>139</v>
      </c>
    </row>
    <row r="77" spans="1:14" ht="12.75" hidden="1">
      <c r="A77" s="202" t="s">
        <v>107</v>
      </c>
      <c r="B77" s="259" t="s">
        <v>107</v>
      </c>
      <c r="C77" s="260"/>
      <c r="D77" s="260"/>
      <c r="E77" s="260"/>
      <c r="F77" s="260"/>
      <c r="G77" s="260"/>
      <c r="H77" s="261"/>
      <c r="I77" t="s">
        <v>49</v>
      </c>
      <c r="N77" s="216"/>
    </row>
    <row r="78" spans="1:14" ht="12.75" customHeight="1" hidden="1">
      <c r="A78" s="22"/>
      <c r="B78" s="248"/>
      <c r="C78" s="248"/>
      <c r="D78" s="248"/>
      <c r="E78" s="248"/>
      <c r="F78" s="248"/>
      <c r="G78" s="248"/>
      <c r="H78" s="249"/>
      <c r="I78" t="s">
        <v>49</v>
      </c>
      <c r="N78" s="216" t="s">
        <v>140</v>
      </c>
    </row>
    <row r="79" spans="1:14" ht="12.75" hidden="1">
      <c r="A79" s="22"/>
      <c r="B79" s="256" t="s">
        <v>135</v>
      </c>
      <c r="C79" s="257"/>
      <c r="D79" s="257"/>
      <c r="E79" s="257"/>
      <c r="F79" s="257"/>
      <c r="G79" s="257"/>
      <c r="H79" s="258"/>
      <c r="I79" t="s">
        <v>49</v>
      </c>
      <c r="N79" s="217" t="s">
        <v>141</v>
      </c>
    </row>
    <row r="80" spans="1:14" ht="12.75" customHeight="1" hidden="1">
      <c r="A80" s="22"/>
      <c r="B80" s="248"/>
      <c r="C80" s="248"/>
      <c r="D80" s="248"/>
      <c r="E80" s="248"/>
      <c r="F80" s="248"/>
      <c r="G80" s="248"/>
      <c r="H80" s="249"/>
      <c r="I80" t="s">
        <v>49</v>
      </c>
      <c r="N80" s="217" t="s">
        <v>142</v>
      </c>
    </row>
    <row r="81" spans="1:14" ht="12.75" customHeight="1" hidden="1">
      <c r="A81" s="22"/>
      <c r="B81" s="248"/>
      <c r="C81" s="248"/>
      <c r="D81" s="248"/>
      <c r="E81" s="248"/>
      <c r="F81" s="248"/>
      <c r="G81" s="248"/>
      <c r="H81" s="249"/>
      <c r="I81" t="s">
        <v>49</v>
      </c>
      <c r="N81" s="217" t="s">
        <v>143</v>
      </c>
    </row>
    <row r="82" spans="1:14" ht="12.75" customHeight="1" hidden="1">
      <c r="A82" s="22"/>
      <c r="B82" s="248"/>
      <c r="C82" s="248"/>
      <c r="D82" s="248"/>
      <c r="E82" s="248"/>
      <c r="F82" s="248"/>
      <c r="G82" s="248"/>
      <c r="H82" s="249"/>
      <c r="I82" t="s">
        <v>49</v>
      </c>
      <c r="N82" s="217" t="s">
        <v>144</v>
      </c>
    </row>
    <row r="83" spans="1:9" ht="13.5" hidden="1" thickBot="1">
      <c r="A83" s="203" t="s">
        <v>107</v>
      </c>
      <c r="B83" s="250" t="s">
        <v>107</v>
      </c>
      <c r="C83" s="251"/>
      <c r="D83" s="251"/>
      <c r="E83" s="251"/>
      <c r="F83" s="251"/>
      <c r="G83" s="251"/>
      <c r="H83" s="252"/>
      <c r="I83" t="s">
        <v>49</v>
      </c>
    </row>
    <row r="84" spans="1:8" ht="8.25" customHeight="1" hidden="1" thickBot="1">
      <c r="A84" s="8"/>
      <c r="B84" s="8"/>
      <c r="C84" s="8"/>
      <c r="D84" s="8"/>
      <c r="E84" s="8"/>
      <c r="F84" s="8"/>
      <c r="G84" s="8"/>
      <c r="H84" s="8"/>
    </row>
    <row r="85" spans="1:20" ht="25.5" customHeight="1">
      <c r="A85" s="253" t="s">
        <v>13</v>
      </c>
      <c r="B85" s="254"/>
      <c r="C85" s="254"/>
      <c r="D85" s="254"/>
      <c r="E85" s="254"/>
      <c r="F85" s="254"/>
      <c r="G85" s="254"/>
      <c r="H85" s="255"/>
      <c r="T85" t="s">
        <v>138</v>
      </c>
    </row>
    <row r="86" spans="1:20" ht="64.5" thickBot="1">
      <c r="A86" s="240"/>
      <c r="B86" s="241"/>
      <c r="C86" s="241"/>
      <c r="D86" s="241"/>
      <c r="E86" s="241"/>
      <c r="F86" s="241"/>
      <c r="G86" s="241"/>
      <c r="H86" s="242"/>
      <c r="I86" t="s">
        <v>132</v>
      </c>
      <c r="N86" s="185" t="s">
        <v>133</v>
      </c>
      <c r="T86" s="186">
        <f>A86</f>
        <v>0</v>
      </c>
    </row>
  </sheetData>
  <sheetProtection password="C749" sheet="1" objects="1" scenarios="1"/>
  <mergeCells count="127">
    <mergeCell ref="J13:K13"/>
    <mergeCell ref="J15:K15"/>
    <mergeCell ref="A55:G55"/>
    <mergeCell ref="J23:K23"/>
    <mergeCell ref="J24:K24"/>
    <mergeCell ref="J19:K19"/>
    <mergeCell ref="J20:K20"/>
    <mergeCell ref="J21:K21"/>
    <mergeCell ref="J22:K22"/>
    <mergeCell ref="A46:G46"/>
    <mergeCell ref="A54:G54"/>
    <mergeCell ref="J16:K16"/>
    <mergeCell ref="J17:K17"/>
    <mergeCell ref="J18:K18"/>
    <mergeCell ref="A47:G47"/>
    <mergeCell ref="A48:G48"/>
    <mergeCell ref="B30:D30"/>
    <mergeCell ref="B34:D34"/>
    <mergeCell ref="B35:D35"/>
    <mergeCell ref="B32:D32"/>
    <mergeCell ref="A59:H59"/>
    <mergeCell ref="F66:H66"/>
    <mergeCell ref="A49:H49"/>
    <mergeCell ref="A52:G52"/>
    <mergeCell ref="A60:D60"/>
    <mergeCell ref="F60:G60"/>
    <mergeCell ref="F65:H65"/>
    <mergeCell ref="A66:E66"/>
    <mergeCell ref="A61:D61"/>
    <mergeCell ref="F64:H64"/>
    <mergeCell ref="C64:E64"/>
    <mergeCell ref="F37:G37"/>
    <mergeCell ref="F41:G41"/>
    <mergeCell ref="B39:D39"/>
    <mergeCell ref="B40:D40"/>
    <mergeCell ref="B37:D37"/>
    <mergeCell ref="A56:G56"/>
    <mergeCell ref="A51:G51"/>
    <mergeCell ref="A50:H50"/>
    <mergeCell ref="F61:G61"/>
    <mergeCell ref="F38:G38"/>
    <mergeCell ref="F39:G39"/>
    <mergeCell ref="F40:G40"/>
    <mergeCell ref="B38:D38"/>
    <mergeCell ref="A45:H45"/>
    <mergeCell ref="F42:G42"/>
    <mergeCell ref="A43:E43"/>
    <mergeCell ref="F43:G43"/>
    <mergeCell ref="B42:D42"/>
    <mergeCell ref="B36:D36"/>
    <mergeCell ref="B41:D41"/>
    <mergeCell ref="A23:B23"/>
    <mergeCell ref="F23:G23"/>
    <mergeCell ref="F36:G36"/>
    <mergeCell ref="F35:G35"/>
    <mergeCell ref="A26:H26"/>
    <mergeCell ref="F34:G34"/>
    <mergeCell ref="F31:G31"/>
    <mergeCell ref="B29:D29"/>
    <mergeCell ref="B33:D33"/>
    <mergeCell ref="A19:B19"/>
    <mergeCell ref="F21:G21"/>
    <mergeCell ref="F22:G22"/>
    <mergeCell ref="A21:B21"/>
    <mergeCell ref="F19:G19"/>
    <mergeCell ref="F20:G20"/>
    <mergeCell ref="F33:G33"/>
    <mergeCell ref="A15:H15"/>
    <mergeCell ref="A1:H1"/>
    <mergeCell ref="A2:H2"/>
    <mergeCell ref="D3:H3"/>
    <mergeCell ref="A3:C3"/>
    <mergeCell ref="D5:H5"/>
    <mergeCell ref="D9:H9"/>
    <mergeCell ref="A10:B10"/>
    <mergeCell ref="A13:H13"/>
    <mergeCell ref="A9:C9"/>
    <mergeCell ref="B80:H80"/>
    <mergeCell ref="A63:H63"/>
    <mergeCell ref="A72:E72"/>
    <mergeCell ref="A73:E73"/>
    <mergeCell ref="F73:H73"/>
    <mergeCell ref="F69:H69"/>
    <mergeCell ref="A67:E67"/>
    <mergeCell ref="A68:E68"/>
    <mergeCell ref="F67:H67"/>
    <mergeCell ref="F68:H68"/>
    <mergeCell ref="A11:C11"/>
    <mergeCell ref="A14:H14"/>
    <mergeCell ref="D10:H10"/>
    <mergeCell ref="D11:H11"/>
    <mergeCell ref="F71:H71"/>
    <mergeCell ref="A69:E69"/>
    <mergeCell ref="A70:E70"/>
    <mergeCell ref="F70:H70"/>
    <mergeCell ref="A71:E71"/>
    <mergeCell ref="A65:E65"/>
    <mergeCell ref="A18:B18"/>
    <mergeCell ref="F17:G17"/>
    <mergeCell ref="F18:G18"/>
    <mergeCell ref="F32:G32"/>
    <mergeCell ref="A27:H27"/>
    <mergeCell ref="A20:B20"/>
    <mergeCell ref="A22:B22"/>
    <mergeCell ref="F24:G24"/>
    <mergeCell ref="A25:E25"/>
    <mergeCell ref="B31:D31"/>
    <mergeCell ref="B77:H77"/>
    <mergeCell ref="A16:B16"/>
    <mergeCell ref="A17:B17"/>
    <mergeCell ref="A57:G57"/>
    <mergeCell ref="A53:G53"/>
    <mergeCell ref="A24:B24"/>
    <mergeCell ref="F29:G29"/>
    <mergeCell ref="F30:G30"/>
    <mergeCell ref="F25:G25"/>
    <mergeCell ref="B28:D28"/>
    <mergeCell ref="F72:H72"/>
    <mergeCell ref="A86:H86"/>
    <mergeCell ref="A75:H75"/>
    <mergeCell ref="B76:H76"/>
    <mergeCell ref="B82:H82"/>
    <mergeCell ref="B83:H83"/>
    <mergeCell ref="A85:H85"/>
    <mergeCell ref="B81:H81"/>
    <mergeCell ref="B79:H79"/>
    <mergeCell ref="B78:H78"/>
  </mergeCells>
  <dataValidations count="1">
    <dataValidation type="list" allowBlank="1" showInputMessage="1" showErrorMessage="1" sqref="J30:J41">
      <formula1>$N$77:$N$82</formula1>
    </dataValidation>
  </dataValidations>
  <hyperlinks>
    <hyperlink ref="K27" location="'Erläuterungen Kostenkalkulation'!Info_Plausibilisierungsunterlage" display="Plausibilisierungsunterlagen"/>
    <hyperlink ref="J27" location="'Erläuterungen Kostenkalkulation'!Info_Plausibilisierungsgrundlage" display="Plausibilisierungsgrundlage"/>
    <hyperlink ref="A63:H63" location="'Erläuterungen Kostenkalkulation'!Info_Einnahmen" display="Einnahmen"/>
    <hyperlink ref="A50:H50" location="'Erläuterungen Kostenkalkulation'!Info_MedienTransparenz" display="Leistungen gemäß MedKF-TG § 4 (Beschreibung samt Kostendetaillierung)"/>
    <hyperlink ref="J15:K15" location="'Erläuterungen Kostenkalkulation'!Info_Plausibilisierungsgrundlage" display="Plausibilisierungsgrundlage (vom Förderwerber zu übermitteln)"/>
  </hyperlinks>
  <printOptions/>
  <pageMargins left="0.7874015748031497" right="0.7086614173228347" top="0.7086614173228347" bottom="0.7874015748031497" header="0.5118110236220472" footer="0.5118110236220472"/>
  <pageSetup fitToHeight="8" fitToWidth="1" horizontalDpi="600" verticalDpi="600" orientation="landscape" paperSize="9" scale="77" r:id="rId2"/>
  <headerFooter alignWithMargins="0">
    <oddHeader>&amp;CLE 14-20 Leistungsstammblatt zu M 01 - Kalkulation von Teilvorhaben</oddHeader>
    <oddFooter>&amp;CArbeitspaket Nr.: &lt;Unbekanntes Arbeitspaket&gt;&amp;R&amp;8Seite &amp;P von &amp;N</oddFooter>
  </headerFooter>
  <customProperties>
    <customPr name="TemplateSheet" r:id="rId3"/>
  </customProperties>
  <legacyDrawing r:id="rId1"/>
</worksheet>
</file>

<file path=xl/worksheets/sheet3.xml><?xml version="1.0" encoding="utf-8"?>
<worksheet xmlns="http://schemas.openxmlformats.org/spreadsheetml/2006/main" xmlns:r="http://schemas.openxmlformats.org/officeDocument/2006/relationships">
  <sheetPr codeName="ProjectTemplate1">
    <pageSetUpPr fitToPage="1"/>
  </sheetPr>
  <dimension ref="A1:BE22"/>
  <sheetViews>
    <sheetView showGridLines="0" zoomScalePageLayoutView="0" workbookViewId="0" topLeftCell="A4">
      <selection activeCell="G9" sqref="G9:Q9"/>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hidden="1" customWidth="1"/>
    <col min="57" max="57" width="28.57421875" style="0" hidden="1" customWidth="1"/>
  </cols>
  <sheetData>
    <row r="1" spans="1:51" s="137" customFormat="1" ht="48" customHeight="1">
      <c r="A1" s="415" t="s">
        <v>166</v>
      </c>
      <c r="B1" s="416"/>
      <c r="C1" s="416"/>
      <c r="D1" s="416"/>
      <c r="E1" s="416"/>
      <c r="F1" s="416"/>
      <c r="G1" s="416"/>
      <c r="H1" s="416"/>
      <c r="I1" s="416"/>
      <c r="J1" s="416"/>
      <c r="K1" s="416"/>
      <c r="L1" s="416"/>
      <c r="M1" s="416"/>
      <c r="N1" s="416"/>
      <c r="O1" s="416"/>
      <c r="P1" s="416"/>
      <c r="Q1" s="416"/>
      <c r="R1" s="416"/>
      <c r="S1" s="416"/>
      <c r="T1" s="416"/>
      <c r="U1" s="139"/>
      <c r="V1" s="62"/>
      <c r="W1" s="63"/>
      <c r="X1" s="64"/>
      <c r="Y1" s="64"/>
      <c r="Z1" s="65"/>
      <c r="AA1" s="65"/>
      <c r="AB1" s="65"/>
      <c r="AC1" s="65"/>
      <c r="AD1" s="65"/>
      <c r="AE1" s="65"/>
      <c r="AF1" s="412">
        <f>IF(AG3&lt;0,"Kürzung des Förderbetrags erforderlich","")</f>
      </c>
      <c r="AG1" s="401"/>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00">
        <f>IF(AG3&gt;0,"Eigenmittel erforderlich","")</f>
      </c>
      <c r="AG2" s="401"/>
      <c r="AH2" s="65"/>
      <c r="AI2" s="65"/>
      <c r="AJ2" s="65"/>
      <c r="AK2" s="65"/>
      <c r="AL2" s="65"/>
      <c r="AM2" s="65"/>
      <c r="AN2" s="65"/>
      <c r="AO2" s="65"/>
      <c r="AP2" s="65"/>
      <c r="AQ2" s="65"/>
      <c r="AR2" s="65"/>
      <c r="AS2" s="65"/>
      <c r="AT2" s="65"/>
      <c r="AU2" s="65"/>
      <c r="AV2" s="65"/>
      <c r="AW2" s="65"/>
      <c r="AX2" s="65"/>
      <c r="AY2" s="136"/>
    </row>
    <row r="3" spans="1:51" s="137" customFormat="1" ht="19.5" customHeight="1">
      <c r="A3" s="417" t="s">
        <v>27</v>
      </c>
      <c r="B3" s="418"/>
      <c r="C3" s="418"/>
      <c r="D3" s="418"/>
      <c r="E3" s="419"/>
      <c r="F3" s="426" t="s">
        <v>39</v>
      </c>
      <c r="G3" s="427"/>
      <c r="H3" s="427"/>
      <c r="I3" s="427"/>
      <c r="J3" s="427"/>
      <c r="K3" s="427"/>
      <c r="L3" s="427"/>
      <c r="M3" s="427"/>
      <c r="N3" s="427"/>
      <c r="O3" s="427"/>
      <c r="P3" s="427"/>
      <c r="Q3" s="427"/>
      <c r="R3" s="427"/>
      <c r="S3" s="427"/>
      <c r="T3" s="427"/>
      <c r="U3" s="428"/>
      <c r="V3" s="67"/>
      <c r="W3" s="420" t="s">
        <v>25</v>
      </c>
      <c r="X3" s="421"/>
      <c r="Y3" s="421"/>
      <c r="Z3" s="422"/>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385" t="s">
        <v>68</v>
      </c>
      <c r="B5" s="386"/>
      <c r="C5" s="386"/>
      <c r="D5" s="386"/>
      <c r="E5" s="386"/>
      <c r="F5" s="386"/>
      <c r="G5" s="386"/>
      <c r="H5" s="386"/>
      <c r="I5" s="386"/>
      <c r="J5" s="386"/>
      <c r="K5" s="386"/>
      <c r="L5" s="386"/>
      <c r="M5" s="386"/>
      <c r="N5" s="386"/>
      <c r="O5" s="386"/>
      <c r="P5" s="386"/>
      <c r="Q5" s="386"/>
      <c r="R5" s="386"/>
      <c r="S5" s="386"/>
      <c r="T5" s="386"/>
      <c r="U5" s="109"/>
      <c r="V5" s="391" t="s">
        <v>20</v>
      </c>
      <c r="W5" s="392"/>
      <c r="X5" s="392"/>
      <c r="Y5" s="392"/>
      <c r="Z5" s="392"/>
      <c r="AA5" s="392"/>
      <c r="AB5" s="392"/>
      <c r="AC5" s="392"/>
      <c r="AD5" s="392"/>
      <c r="AE5" s="392"/>
      <c r="AF5" s="392"/>
      <c r="AG5" s="393"/>
      <c r="AH5" s="397" t="s">
        <v>5</v>
      </c>
      <c r="AI5" s="398"/>
      <c r="AJ5" s="398"/>
      <c r="AK5" s="398"/>
      <c r="AL5" s="398"/>
      <c r="AM5" s="398"/>
      <c r="AN5" s="398"/>
      <c r="AO5" s="398"/>
      <c r="AP5" s="398"/>
      <c r="AQ5" s="398"/>
      <c r="AR5" s="398"/>
      <c r="AS5" s="398"/>
      <c r="AT5" s="398"/>
      <c r="AU5" s="398"/>
      <c r="AV5" s="398"/>
      <c r="AW5" s="399"/>
      <c r="AX5" s="133"/>
      <c r="AY5" s="131"/>
      <c r="BA5" s="446" t="s">
        <v>109</v>
      </c>
      <c r="BB5" s="446"/>
      <c r="BC5" s="446"/>
      <c r="BD5" s="446"/>
      <c r="BE5" s="446"/>
    </row>
    <row r="6" spans="1:57" s="5" customFormat="1" ht="21" customHeight="1" collapsed="1">
      <c r="A6" s="389" t="s">
        <v>70</v>
      </c>
      <c r="B6" s="390"/>
      <c r="C6" s="390"/>
      <c r="D6" s="390"/>
      <c r="E6" s="390"/>
      <c r="F6" s="140"/>
      <c r="G6" s="394" t="s">
        <v>69</v>
      </c>
      <c r="H6" s="395"/>
      <c r="I6" s="395"/>
      <c r="J6" s="395"/>
      <c r="K6" s="395"/>
      <c r="L6" s="395"/>
      <c r="M6" s="395"/>
      <c r="N6" s="395"/>
      <c r="O6" s="395"/>
      <c r="P6" s="395"/>
      <c r="Q6" s="395"/>
      <c r="R6" s="395"/>
      <c r="S6" s="395"/>
      <c r="T6" s="395"/>
      <c r="U6" s="396"/>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AE13*AB13</f>
        <v>0</v>
      </c>
      <c r="AF6" s="141">
        <f>AF13</f>
        <v>0</v>
      </c>
      <c r="AG6" s="141">
        <f>AG13</f>
        <v>0</v>
      </c>
      <c r="AH6" s="388">
        <f>IF(ISBLANK(IntentStartDate),2018,YEAR(IntentStartDate))</f>
        <v>2018</v>
      </c>
      <c r="AI6" s="388"/>
      <c r="AJ6" s="388"/>
      <c r="AK6" s="388"/>
      <c r="AL6" s="387">
        <f>AH6+1</f>
        <v>2019</v>
      </c>
      <c r="AM6" s="387"/>
      <c r="AN6" s="387"/>
      <c r="AO6" s="387"/>
      <c r="AP6" s="387">
        <f>AL6+1</f>
        <v>2020</v>
      </c>
      <c r="AQ6" s="387"/>
      <c r="AR6" s="387"/>
      <c r="AS6" s="387"/>
      <c r="AT6" s="387">
        <f>AP6+1</f>
        <v>2021</v>
      </c>
      <c r="AU6" s="387"/>
      <c r="AV6" s="387"/>
      <c r="AW6" s="387"/>
      <c r="AX6" s="143" t="s">
        <v>40</v>
      </c>
      <c r="AY6" s="144"/>
      <c r="AZ6" s="145"/>
      <c r="BA6" s="166">
        <f>BA13</f>
        <v>0</v>
      </c>
      <c r="BB6" s="166">
        <f>BB13</f>
        <v>0</v>
      </c>
      <c r="BC6" s="166"/>
      <c r="BD6" s="166">
        <f>BD13</f>
        <v>0</v>
      </c>
      <c r="BE6" s="166"/>
    </row>
    <row r="7" spans="1:57" s="6" customFormat="1" ht="48.75" customHeight="1">
      <c r="A7" s="75" t="s">
        <v>71</v>
      </c>
      <c r="B7" s="75" t="s">
        <v>96</v>
      </c>
      <c r="C7" s="75" t="s">
        <v>97</v>
      </c>
      <c r="D7" s="75" t="s">
        <v>98</v>
      </c>
      <c r="E7" s="75" t="s">
        <v>99</v>
      </c>
      <c r="F7" s="75" t="s">
        <v>72</v>
      </c>
      <c r="G7" s="429" t="s">
        <v>95</v>
      </c>
      <c r="H7" s="430"/>
      <c r="I7" s="430"/>
      <c r="J7" s="430"/>
      <c r="K7" s="430"/>
      <c r="L7" s="430"/>
      <c r="M7" s="430"/>
      <c r="N7" s="430"/>
      <c r="O7" s="430"/>
      <c r="P7" s="430"/>
      <c r="Q7" s="430"/>
      <c r="R7" s="430"/>
      <c r="S7" s="430"/>
      <c r="T7" s="430"/>
      <c r="U7" s="431"/>
      <c r="V7" s="76" t="s">
        <v>1</v>
      </c>
      <c r="W7" s="76" t="s">
        <v>163</v>
      </c>
      <c r="X7" s="76" t="s">
        <v>0</v>
      </c>
      <c r="Y7" s="76" t="s">
        <v>105</v>
      </c>
      <c r="Z7" s="76" t="s">
        <v>2</v>
      </c>
      <c r="AA7" s="77" t="s">
        <v>38</v>
      </c>
      <c r="AB7" s="77" t="s">
        <v>172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423" t="s">
        <v>71</v>
      </c>
      <c r="B9" s="423" t="s">
        <v>96</v>
      </c>
      <c r="C9" s="423" t="s">
        <v>97</v>
      </c>
      <c r="D9" s="423" t="s">
        <v>98</v>
      </c>
      <c r="E9" s="423" t="s">
        <v>99</v>
      </c>
      <c r="F9" s="84" t="str">
        <f>"Teilvorhaben "&amp;AY9</f>
        <v>Teilvorhaben 1</v>
      </c>
      <c r="G9" s="413" t="s">
        <v>36</v>
      </c>
      <c r="H9" s="414"/>
      <c r="I9" s="414"/>
      <c r="J9" s="414"/>
      <c r="K9" s="414"/>
      <c r="L9" s="414"/>
      <c r="M9" s="414"/>
      <c r="N9" s="414"/>
      <c r="O9" s="414"/>
      <c r="P9" s="414"/>
      <c r="Q9" s="414"/>
      <c r="R9" s="439"/>
      <c r="S9" s="440"/>
      <c r="T9" s="440"/>
      <c r="U9" s="441"/>
      <c r="V9" s="406"/>
      <c r="W9" s="407"/>
      <c r="X9" s="403" t="str">
        <f>"Kostenkalkulation zum Teilvorhaben "&amp;AY9</f>
        <v>Kostenkalkulation zum Teilvorhaben 1</v>
      </c>
      <c r="Y9" s="403"/>
      <c r="Z9" s="403"/>
      <c r="AA9" s="403"/>
      <c r="AB9" s="403"/>
      <c r="AC9" s="403"/>
      <c r="AD9" s="403"/>
      <c r="AE9" s="403"/>
      <c r="AF9" s="403"/>
      <c r="AG9" s="403"/>
      <c r="AH9" s="85"/>
      <c r="AI9" s="151"/>
      <c r="AJ9" s="152"/>
      <c r="AK9" s="87"/>
      <c r="AL9" s="85"/>
      <c r="AM9" s="151"/>
      <c r="AN9" s="152"/>
      <c r="AO9" s="87"/>
      <c r="AP9" s="85"/>
      <c r="AQ9" s="86"/>
      <c r="AR9" s="85"/>
      <c r="AS9" s="88"/>
      <c r="AT9" s="89"/>
      <c r="AU9" s="86"/>
      <c r="AV9" s="85"/>
      <c r="AW9" s="87"/>
      <c r="AX9" s="130" t="s">
        <v>43</v>
      </c>
      <c r="AY9" s="131">
        <f>AY8+1</f>
        <v>1</v>
      </c>
      <c r="BA9" s="447"/>
      <c r="BB9" s="447"/>
      <c r="BC9" s="447"/>
      <c r="BD9" s="447"/>
      <c r="BE9" s="447"/>
    </row>
    <row r="10" spans="1:57" s="132" customFormat="1" ht="19.5" customHeight="1">
      <c r="A10" s="424"/>
      <c r="B10" s="424"/>
      <c r="C10" s="424"/>
      <c r="D10" s="424"/>
      <c r="E10" s="424"/>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02" t="s">
        <v>21</v>
      </c>
      <c r="W10" s="402"/>
      <c r="X10" s="404"/>
      <c r="Y10" s="404"/>
      <c r="Z10" s="404"/>
      <c r="AA10" s="404"/>
      <c r="AB10" s="404"/>
      <c r="AC10" s="404"/>
      <c r="AD10" s="404"/>
      <c r="AE10" s="404"/>
      <c r="AF10" s="404"/>
      <c r="AG10" s="404"/>
      <c r="AH10" s="375" t="str">
        <f>"Zeitplanung der Aktivitäten bzw. Leistungen von Teilvorhaben "&amp;AY9</f>
        <v>Zeitplanung der Aktivitäten bzw. Leistungen von Teilvorhaben 1</v>
      </c>
      <c r="AI10" s="376"/>
      <c r="AJ10" s="376"/>
      <c r="AK10" s="376"/>
      <c r="AL10" s="376"/>
      <c r="AM10" s="376"/>
      <c r="AN10" s="376"/>
      <c r="AO10" s="376"/>
      <c r="AP10" s="376"/>
      <c r="AQ10" s="376"/>
      <c r="AR10" s="376"/>
      <c r="AS10" s="376"/>
      <c r="AT10" s="376"/>
      <c r="AU10" s="376"/>
      <c r="AV10" s="376"/>
      <c r="AW10" s="377"/>
      <c r="AX10" s="133"/>
      <c r="AY10" s="131">
        <f aca="true" t="shared" si="1" ref="AY10:AY22">AY$9</f>
        <v>1</v>
      </c>
      <c r="BA10" s="447"/>
      <c r="BB10" s="447"/>
      <c r="BC10" s="447"/>
      <c r="BD10" s="447"/>
      <c r="BE10" s="447"/>
    </row>
    <row r="11" spans="1:57" s="132" customFormat="1" ht="17.25" customHeight="1">
      <c r="A11" s="425"/>
      <c r="B11" s="425"/>
      <c r="C11" s="425"/>
      <c r="D11" s="425"/>
      <c r="E11" s="425"/>
      <c r="F11" s="84" t="s">
        <v>88</v>
      </c>
      <c r="G11" s="98"/>
      <c r="H11" s="98"/>
      <c r="I11" s="98"/>
      <c r="J11" s="98"/>
      <c r="K11" s="98"/>
      <c r="L11" s="98"/>
      <c r="M11" s="98"/>
      <c r="N11" s="98"/>
      <c r="O11" s="98"/>
      <c r="P11" s="98"/>
      <c r="Q11" s="98"/>
      <c r="R11" s="98"/>
      <c r="S11" s="98"/>
      <c r="T11" s="112"/>
      <c r="U11" s="113"/>
      <c r="V11" s="408" t="s">
        <v>106</v>
      </c>
      <c r="W11" s="408" t="s">
        <v>164</v>
      </c>
      <c r="X11" s="373" t="s">
        <v>0</v>
      </c>
      <c r="Y11" s="373" t="s">
        <v>105</v>
      </c>
      <c r="Z11" s="373" t="s">
        <v>2</v>
      </c>
      <c r="AA11" s="373" t="s">
        <v>8</v>
      </c>
      <c r="AB11" s="373" t="s">
        <v>9</v>
      </c>
      <c r="AC11" s="373" t="s">
        <v>3</v>
      </c>
      <c r="AD11" s="373" t="s">
        <v>4</v>
      </c>
      <c r="AE11" s="373" t="s">
        <v>162</v>
      </c>
      <c r="AF11" s="373" t="s">
        <v>104</v>
      </c>
      <c r="AG11" s="373" t="s">
        <v>103</v>
      </c>
      <c r="AH11" s="378"/>
      <c r="AI11" s="379"/>
      <c r="AJ11" s="379"/>
      <c r="AK11" s="379"/>
      <c r="AL11" s="379"/>
      <c r="AM11" s="379"/>
      <c r="AN11" s="379"/>
      <c r="AO11" s="379"/>
      <c r="AP11" s="379"/>
      <c r="AQ11" s="379"/>
      <c r="AR11" s="379"/>
      <c r="AS11" s="379"/>
      <c r="AT11" s="379"/>
      <c r="AU11" s="379"/>
      <c r="AV11" s="379"/>
      <c r="AW11" s="380"/>
      <c r="AX11" s="133"/>
      <c r="AY11" s="131">
        <f t="shared" si="1"/>
        <v>1</v>
      </c>
      <c r="BA11" s="373" t="s">
        <v>110</v>
      </c>
      <c r="BB11" s="373" t="s">
        <v>114</v>
      </c>
      <c r="BC11" s="373" t="s">
        <v>115</v>
      </c>
      <c r="BD11" s="373" t="s">
        <v>112</v>
      </c>
      <c r="BE11" s="373" t="s">
        <v>113</v>
      </c>
    </row>
    <row r="12" spans="1:57" s="132" customFormat="1" ht="20.25" customHeight="1">
      <c r="A12" s="105"/>
      <c r="B12" s="104"/>
      <c r="C12" s="104"/>
      <c r="D12" s="104"/>
      <c r="E12" s="106"/>
      <c r="F12" s="91" t="s">
        <v>89</v>
      </c>
      <c r="G12" s="409" t="s">
        <v>90</v>
      </c>
      <c r="H12" s="411"/>
      <c r="I12" s="409" t="s">
        <v>93</v>
      </c>
      <c r="J12" s="410"/>
      <c r="K12" s="410"/>
      <c r="L12" s="411"/>
      <c r="M12" s="409" t="s">
        <v>100</v>
      </c>
      <c r="N12" s="410"/>
      <c r="O12" s="410"/>
      <c r="P12" s="411"/>
      <c r="Q12" s="409" t="s">
        <v>91</v>
      </c>
      <c r="R12" s="410"/>
      <c r="S12" s="411"/>
      <c r="T12" s="154">
        <f>SUM(G11:T11)</f>
        <v>0</v>
      </c>
      <c r="U12" s="155"/>
      <c r="V12" s="408"/>
      <c r="W12" s="408"/>
      <c r="X12" s="374"/>
      <c r="Y12" s="405"/>
      <c r="Z12" s="374"/>
      <c r="AA12" s="374"/>
      <c r="AB12" s="374"/>
      <c r="AC12" s="374"/>
      <c r="AD12" s="374"/>
      <c r="AE12" s="374"/>
      <c r="AF12" s="405"/>
      <c r="AG12" s="374"/>
      <c r="AH12" s="371" t="s">
        <v>14</v>
      </c>
      <c r="AI12" s="383" t="s">
        <v>15</v>
      </c>
      <c r="AJ12" s="371" t="s">
        <v>18</v>
      </c>
      <c r="AK12" s="381" t="s">
        <v>19</v>
      </c>
      <c r="AL12" s="371" t="s">
        <v>14</v>
      </c>
      <c r="AM12" s="383" t="s">
        <v>15</v>
      </c>
      <c r="AN12" s="371" t="s">
        <v>18</v>
      </c>
      <c r="AO12" s="381" t="s">
        <v>19</v>
      </c>
      <c r="AP12" s="371" t="s">
        <v>14</v>
      </c>
      <c r="AQ12" s="383" t="s">
        <v>15</v>
      </c>
      <c r="AR12" s="371" t="s">
        <v>18</v>
      </c>
      <c r="AS12" s="381" t="s">
        <v>19</v>
      </c>
      <c r="AT12" s="371" t="s">
        <v>14</v>
      </c>
      <c r="AU12" s="383" t="s">
        <v>15</v>
      </c>
      <c r="AV12" s="371" t="s">
        <v>18</v>
      </c>
      <c r="AW12" s="381" t="s">
        <v>19</v>
      </c>
      <c r="AX12" s="133"/>
      <c r="AY12" s="131">
        <f t="shared" si="1"/>
        <v>1</v>
      </c>
      <c r="BA12" s="374"/>
      <c r="BB12" s="374"/>
      <c r="BC12" s="374"/>
      <c r="BD12" s="374"/>
      <c r="BE12" s="374"/>
    </row>
    <row r="13" spans="1:57" s="132" customFormat="1" ht="16.5" customHeight="1">
      <c r="A13" s="96"/>
      <c r="B13" s="97"/>
      <c r="C13" s="97"/>
      <c r="D13" s="97"/>
      <c r="E13" s="97"/>
      <c r="F13" s="92" t="s">
        <v>94</v>
      </c>
      <c r="G13" s="432"/>
      <c r="H13" s="433"/>
      <c r="I13" s="432"/>
      <c r="J13" s="436"/>
      <c r="K13" s="436"/>
      <c r="L13" s="433"/>
      <c r="M13" s="432"/>
      <c r="N13" s="436"/>
      <c r="O13" s="436"/>
      <c r="P13" s="433"/>
      <c r="Q13" s="432"/>
      <c r="R13" s="436"/>
      <c r="S13" s="433"/>
      <c r="T13" s="437" t="s">
        <v>92</v>
      </c>
      <c r="U13" s="43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372">
        <v>1</v>
      </c>
      <c r="AI13" s="384">
        <v>4</v>
      </c>
      <c r="AJ13" s="372">
        <v>7</v>
      </c>
      <c r="AK13" s="382">
        <v>7</v>
      </c>
      <c r="AL13" s="372">
        <v>1</v>
      </c>
      <c r="AM13" s="384">
        <v>4</v>
      </c>
      <c r="AN13" s="372">
        <v>7</v>
      </c>
      <c r="AO13" s="382">
        <v>7</v>
      </c>
      <c r="AP13" s="372">
        <v>1</v>
      </c>
      <c r="AQ13" s="384">
        <v>4</v>
      </c>
      <c r="AR13" s="372">
        <v>7</v>
      </c>
      <c r="AS13" s="382">
        <v>7</v>
      </c>
      <c r="AT13" s="372">
        <v>1</v>
      </c>
      <c r="AU13" s="384">
        <v>4</v>
      </c>
      <c r="AV13" s="372">
        <v>7</v>
      </c>
      <c r="AW13" s="382">
        <v>7</v>
      </c>
      <c r="AX13" s="130" t="s">
        <v>41</v>
      </c>
      <c r="AY13" s="131">
        <f t="shared" si="1"/>
        <v>1</v>
      </c>
      <c r="BA13" s="167">
        <f>SUM(BA14:BA21)</f>
        <v>0</v>
      </c>
      <c r="BB13" s="167">
        <f>SUM(BB14:BB21)</f>
        <v>0</v>
      </c>
      <c r="BC13" s="167"/>
      <c r="BD13" s="167">
        <f>SUM(BD14:BD21)</f>
        <v>0</v>
      </c>
      <c r="BE13" s="167"/>
    </row>
    <row r="14" spans="1:57" s="133" customFormat="1" ht="12.75" hidden="1">
      <c r="A14" s="57">
        <f aca="true" t="shared" si="3" ref="A14:E21">A$13</f>
        <v>0</v>
      </c>
      <c r="B14" s="58">
        <f t="shared" si="3"/>
        <v>0</v>
      </c>
      <c r="C14" s="58">
        <f t="shared" si="3"/>
        <v>0</v>
      </c>
      <c r="D14" s="58">
        <f t="shared" si="3"/>
        <v>0</v>
      </c>
      <c r="E14" s="59">
        <f t="shared" si="3"/>
        <v>0</v>
      </c>
      <c r="F14" s="117" t="s">
        <v>107</v>
      </c>
      <c r="G14" s="434" t="s">
        <v>107</v>
      </c>
      <c r="H14" s="435"/>
      <c r="I14" s="435"/>
      <c r="J14" s="435"/>
      <c r="K14" s="435"/>
      <c r="L14" s="435"/>
      <c r="M14" s="435"/>
      <c r="N14" s="435"/>
      <c r="O14" s="435"/>
      <c r="P14" s="435"/>
      <c r="Q14" s="435"/>
      <c r="R14" s="435"/>
      <c r="S14" s="435"/>
      <c r="T14" s="43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4" ref="BD14:BD21">IF(ISBLANK(BA14),BB14,BA14)*BC14</f>
        <v>0</v>
      </c>
      <c r="BE14" s="170"/>
    </row>
    <row r="15" spans="1:57" s="132" customFormat="1" ht="12.75">
      <c r="A15" s="57">
        <f t="shared" si="3"/>
        <v>0</v>
      </c>
      <c r="B15" s="58">
        <f t="shared" si="3"/>
        <v>0</v>
      </c>
      <c r="C15" s="58">
        <f t="shared" si="3"/>
        <v>0</v>
      </c>
      <c r="D15" s="58">
        <f t="shared" si="3"/>
        <v>0</v>
      </c>
      <c r="E15" s="59">
        <f t="shared" si="3"/>
        <v>0</v>
      </c>
      <c r="F15" s="56"/>
      <c r="G15" s="444"/>
      <c r="H15" s="445"/>
      <c r="I15" s="445"/>
      <c r="J15" s="445"/>
      <c r="K15" s="445"/>
      <c r="L15" s="445"/>
      <c r="M15" s="445"/>
      <c r="N15" s="445"/>
      <c r="O15" s="445"/>
      <c r="P15" s="445"/>
      <c r="Q15" s="445"/>
      <c r="R15" s="445"/>
      <c r="S15" s="445"/>
      <c r="T15" s="445"/>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4"/>
        <v>0</v>
      </c>
      <c r="BE15" s="171"/>
    </row>
    <row r="16" spans="1:57" s="132" customFormat="1" ht="12.75">
      <c r="A16" s="57">
        <f t="shared" si="3"/>
        <v>0</v>
      </c>
      <c r="B16" s="58">
        <f t="shared" si="3"/>
        <v>0</v>
      </c>
      <c r="C16" s="58">
        <f t="shared" si="3"/>
        <v>0</v>
      </c>
      <c r="D16" s="58">
        <f t="shared" si="3"/>
        <v>0</v>
      </c>
      <c r="E16" s="59">
        <f t="shared" si="3"/>
        <v>0</v>
      </c>
      <c r="F16" s="56"/>
      <c r="G16" s="444"/>
      <c r="H16" s="445"/>
      <c r="I16" s="445"/>
      <c r="J16" s="445"/>
      <c r="K16" s="445"/>
      <c r="L16" s="445"/>
      <c r="M16" s="445"/>
      <c r="N16" s="445"/>
      <c r="O16" s="445"/>
      <c r="P16" s="445"/>
      <c r="Q16" s="445"/>
      <c r="R16" s="445"/>
      <c r="S16" s="445"/>
      <c r="T16" s="445"/>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4"/>
        <v>0</v>
      </c>
      <c r="BE16" s="171"/>
    </row>
    <row r="17" spans="1:57" s="132" customFormat="1" ht="12.75">
      <c r="A17" s="57">
        <f t="shared" si="3"/>
        <v>0</v>
      </c>
      <c r="B17" s="58">
        <f t="shared" si="3"/>
        <v>0</v>
      </c>
      <c r="C17" s="58">
        <f t="shared" si="3"/>
        <v>0</v>
      </c>
      <c r="D17" s="58">
        <f t="shared" si="3"/>
        <v>0</v>
      </c>
      <c r="E17" s="59">
        <f t="shared" si="3"/>
        <v>0</v>
      </c>
      <c r="F17" s="56"/>
      <c r="G17" s="444"/>
      <c r="H17" s="445"/>
      <c r="I17" s="445"/>
      <c r="J17" s="445"/>
      <c r="K17" s="445"/>
      <c r="L17" s="445"/>
      <c r="M17" s="445"/>
      <c r="N17" s="445"/>
      <c r="O17" s="445"/>
      <c r="P17" s="445"/>
      <c r="Q17" s="445"/>
      <c r="R17" s="445"/>
      <c r="S17" s="445"/>
      <c r="T17" s="445"/>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 t="shared" si="1"/>
        <v>1</v>
      </c>
      <c r="BA17" s="161"/>
      <c r="BB17" s="161"/>
      <c r="BC17" s="161"/>
      <c r="BD17" s="23">
        <f t="shared" si="4"/>
        <v>0</v>
      </c>
      <c r="BE17" s="171"/>
    </row>
    <row r="18" spans="1:57" s="132" customFormat="1" ht="12.75">
      <c r="A18" s="57">
        <f t="shared" si="3"/>
        <v>0</v>
      </c>
      <c r="B18" s="58">
        <f t="shared" si="3"/>
        <v>0</v>
      </c>
      <c r="C18" s="58">
        <f t="shared" si="3"/>
        <v>0</v>
      </c>
      <c r="D18" s="58">
        <f t="shared" si="3"/>
        <v>0</v>
      </c>
      <c r="E18" s="59">
        <f t="shared" si="3"/>
        <v>0</v>
      </c>
      <c r="F18" s="56"/>
      <c r="G18" s="444"/>
      <c r="H18" s="445"/>
      <c r="I18" s="445"/>
      <c r="J18" s="445"/>
      <c r="K18" s="445"/>
      <c r="L18" s="445"/>
      <c r="M18" s="445"/>
      <c r="N18" s="445"/>
      <c r="O18" s="445"/>
      <c r="P18" s="445"/>
      <c r="Q18" s="445"/>
      <c r="R18" s="445"/>
      <c r="S18" s="445"/>
      <c r="T18" s="445"/>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 t="shared" si="1"/>
        <v>1</v>
      </c>
      <c r="BA18" s="161"/>
      <c r="BB18" s="161"/>
      <c r="BC18" s="161"/>
      <c r="BD18" s="23">
        <f t="shared" si="4"/>
        <v>0</v>
      </c>
      <c r="BE18" s="171"/>
    </row>
    <row r="19" spans="1:57" s="132" customFormat="1" ht="12.75">
      <c r="A19" s="57">
        <f t="shared" si="3"/>
        <v>0</v>
      </c>
      <c r="B19" s="58">
        <f t="shared" si="3"/>
        <v>0</v>
      </c>
      <c r="C19" s="58">
        <f t="shared" si="3"/>
        <v>0</v>
      </c>
      <c r="D19" s="58">
        <f t="shared" si="3"/>
        <v>0</v>
      </c>
      <c r="E19" s="59">
        <f t="shared" si="3"/>
        <v>0</v>
      </c>
      <c r="F19" s="56"/>
      <c r="G19" s="444"/>
      <c r="H19" s="445"/>
      <c r="I19" s="445"/>
      <c r="J19" s="445"/>
      <c r="K19" s="445"/>
      <c r="L19" s="445"/>
      <c r="M19" s="445"/>
      <c r="N19" s="445"/>
      <c r="O19" s="445"/>
      <c r="P19" s="445"/>
      <c r="Q19" s="445"/>
      <c r="R19" s="445"/>
      <c r="S19" s="445"/>
      <c r="T19" s="445"/>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 t="shared" si="1"/>
        <v>1</v>
      </c>
      <c r="BA19" s="161"/>
      <c r="BB19" s="161"/>
      <c r="BC19" s="161"/>
      <c r="BD19" s="23">
        <f t="shared" si="4"/>
        <v>0</v>
      </c>
      <c r="BE19" s="171"/>
    </row>
    <row r="20" spans="1:57" s="132" customFormat="1" ht="12.75">
      <c r="A20" s="57">
        <f t="shared" si="3"/>
        <v>0</v>
      </c>
      <c r="B20" s="58">
        <f t="shared" si="3"/>
        <v>0</v>
      </c>
      <c r="C20" s="58">
        <f t="shared" si="3"/>
        <v>0</v>
      </c>
      <c r="D20" s="58">
        <f t="shared" si="3"/>
        <v>0</v>
      </c>
      <c r="E20" s="59">
        <f t="shared" si="3"/>
        <v>0</v>
      </c>
      <c r="F20" s="56"/>
      <c r="G20" s="444"/>
      <c r="H20" s="445"/>
      <c r="I20" s="445"/>
      <c r="J20" s="445"/>
      <c r="K20" s="445"/>
      <c r="L20" s="445"/>
      <c r="M20" s="445"/>
      <c r="N20" s="445"/>
      <c r="O20" s="445"/>
      <c r="P20" s="445"/>
      <c r="Q20" s="445"/>
      <c r="R20" s="445"/>
      <c r="S20" s="445"/>
      <c r="T20" s="445"/>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 t="shared" si="1"/>
        <v>1</v>
      </c>
      <c r="BA20" s="161"/>
      <c r="BB20" s="161"/>
      <c r="BC20" s="161"/>
      <c r="BD20" s="23">
        <f t="shared" si="4"/>
        <v>0</v>
      </c>
      <c r="BE20" s="171"/>
    </row>
    <row r="21" spans="1:57" s="132" customFormat="1" ht="12.75" hidden="1">
      <c r="A21" s="58">
        <f t="shared" si="3"/>
        <v>0</v>
      </c>
      <c r="B21" s="58">
        <f t="shared" si="3"/>
        <v>0</v>
      </c>
      <c r="C21" s="58">
        <f t="shared" si="3"/>
        <v>0</v>
      </c>
      <c r="D21" s="58">
        <f t="shared" si="3"/>
        <v>0</v>
      </c>
      <c r="E21" s="58">
        <f t="shared" si="3"/>
        <v>0</v>
      </c>
      <c r="F21" s="153" t="s">
        <v>107</v>
      </c>
      <c r="G21" s="442" t="s">
        <v>107</v>
      </c>
      <c r="H21" s="443"/>
      <c r="I21" s="443"/>
      <c r="J21" s="443"/>
      <c r="K21" s="443"/>
      <c r="L21" s="443"/>
      <c r="M21" s="443"/>
      <c r="N21" s="443"/>
      <c r="O21" s="443"/>
      <c r="P21" s="443"/>
      <c r="Q21" s="443"/>
      <c r="R21" s="443"/>
      <c r="S21" s="443"/>
      <c r="T21" s="443"/>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4"/>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BA5:BE5"/>
    <mergeCell ref="BA9:BE10"/>
    <mergeCell ref="BA11:BA12"/>
    <mergeCell ref="BB11:BB12"/>
    <mergeCell ref="BC11:BC12"/>
    <mergeCell ref="BD11:BD12"/>
    <mergeCell ref="BE11:BE12"/>
    <mergeCell ref="G21:T21"/>
    <mergeCell ref="G15:T15"/>
    <mergeCell ref="G16:T16"/>
    <mergeCell ref="G17:T17"/>
    <mergeCell ref="G19:T19"/>
    <mergeCell ref="G20:T20"/>
    <mergeCell ref="G18:T18"/>
    <mergeCell ref="C9:C11"/>
    <mergeCell ref="D9:D11"/>
    <mergeCell ref="G13:H13"/>
    <mergeCell ref="G14:T14"/>
    <mergeCell ref="I13:L13"/>
    <mergeCell ref="T13:U13"/>
    <mergeCell ref="M13:P13"/>
    <mergeCell ref="Q13:S13"/>
    <mergeCell ref="G12:H12"/>
    <mergeCell ref="R9:U9"/>
    <mergeCell ref="AF1:AG1"/>
    <mergeCell ref="G9:Q9"/>
    <mergeCell ref="A1:T1"/>
    <mergeCell ref="A3:E3"/>
    <mergeCell ref="W3:Z3"/>
    <mergeCell ref="E9:E11"/>
    <mergeCell ref="F3:U3"/>
    <mergeCell ref="G7:U7"/>
    <mergeCell ref="A9:A11"/>
    <mergeCell ref="B9:B11"/>
    <mergeCell ref="V11:V12"/>
    <mergeCell ref="W11:W12"/>
    <mergeCell ref="X11:X12"/>
    <mergeCell ref="I12:L12"/>
    <mergeCell ref="M12:P12"/>
    <mergeCell ref="Q12:S12"/>
    <mergeCell ref="AF2:AG2"/>
    <mergeCell ref="V10:W10"/>
    <mergeCell ref="X9:AG10"/>
    <mergeCell ref="AD11:AD12"/>
    <mergeCell ref="Y11:Y12"/>
    <mergeCell ref="AG11:AG12"/>
    <mergeCell ref="AE11:AE12"/>
    <mergeCell ref="AF11:AF12"/>
    <mergeCell ref="V9:W9"/>
    <mergeCell ref="Z11:Z12"/>
    <mergeCell ref="A5:T5"/>
    <mergeCell ref="AT6:AW6"/>
    <mergeCell ref="AH6:AK6"/>
    <mergeCell ref="AL6:AO6"/>
    <mergeCell ref="AP6:AS6"/>
    <mergeCell ref="A6:E6"/>
    <mergeCell ref="V5:AG5"/>
    <mergeCell ref="G6:U6"/>
    <mergeCell ref="AH5:AW5"/>
    <mergeCell ref="AN12:AN13"/>
    <mergeCell ref="AI12:AI13"/>
    <mergeCell ref="AO12:AO13"/>
    <mergeCell ref="AW12:AW13"/>
    <mergeCell ref="AS12:AS13"/>
    <mergeCell ref="AT12:AT13"/>
    <mergeCell ref="AU12:AU13"/>
    <mergeCell ref="AV12:AV13"/>
    <mergeCell ref="AP12:AP13"/>
    <mergeCell ref="AQ12:AQ13"/>
    <mergeCell ref="AH12:AH13"/>
    <mergeCell ref="AR12:AR13"/>
    <mergeCell ref="AA11:AA12"/>
    <mergeCell ref="AB11:AB12"/>
    <mergeCell ref="AH10:AW11"/>
    <mergeCell ref="AK12:AK13"/>
    <mergeCell ref="AL12:AL13"/>
    <mergeCell ref="AJ12:AJ13"/>
    <mergeCell ref="AC11:AC12"/>
    <mergeCell ref="AM12:AM13"/>
  </mergeCells>
  <conditionalFormatting sqref="G15:U15 F14:G14 G16 F15:F16 F17:G21">
    <cfRule type="expression" priority="1" dxfId="0" stopIfTrue="1">
      <formula>ISBLANK($AZ14)</formula>
    </cfRule>
  </conditionalFormatting>
  <conditionalFormatting sqref="BA14:BA21">
    <cfRule type="expression" priority="2" dxfId="0" stopIfTrue="1">
      <formula>NOT(ISBLANK(BB14))</formula>
    </cfRule>
  </conditionalFormatting>
  <conditionalFormatting sqref="BB14:BB21">
    <cfRule type="expression" priority="3" dxfId="0" stopIfTrue="1">
      <formula>NOT(ISBLANK(BA14))</formula>
    </cfRule>
  </conditionalFormatting>
  <conditionalFormatting sqref="BC14:BC21">
    <cfRule type="cellIs" priority="4"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customProperties>
    <customPr name="TemplateSheet" r:id="rId4"/>
  </customProperties>
  <legacyDrawing r:id="rId2"/>
</worksheet>
</file>

<file path=xl/worksheets/sheet4.xml><?xml version="1.0" encoding="utf-8"?>
<worksheet xmlns="http://schemas.openxmlformats.org/spreadsheetml/2006/main" xmlns:r="http://schemas.openxmlformats.org/officeDocument/2006/relationships">
  <sheetPr codeName="ProjectTemplate">
    <pageSetUpPr fitToPage="1"/>
  </sheetPr>
  <dimension ref="A1:BE22"/>
  <sheetViews>
    <sheetView showGridLines="0" zoomScalePageLayoutView="0" workbookViewId="0" topLeftCell="A1">
      <selection activeCell="F3" sqref="F3:U3"/>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customWidth="1"/>
    <col min="57" max="57" width="28.57421875" style="0" customWidth="1"/>
  </cols>
  <sheetData>
    <row r="1" spans="1:51" s="137" customFormat="1" ht="48" customHeight="1">
      <c r="A1" s="415" t="s">
        <v>166</v>
      </c>
      <c r="B1" s="416"/>
      <c r="C1" s="416"/>
      <c r="D1" s="416"/>
      <c r="E1" s="416"/>
      <c r="F1" s="416"/>
      <c r="G1" s="416"/>
      <c r="H1" s="416"/>
      <c r="I1" s="416"/>
      <c r="J1" s="416"/>
      <c r="K1" s="416"/>
      <c r="L1" s="416"/>
      <c r="M1" s="416"/>
      <c r="N1" s="416"/>
      <c r="O1" s="416"/>
      <c r="P1" s="416"/>
      <c r="Q1" s="416"/>
      <c r="R1" s="416"/>
      <c r="S1" s="416"/>
      <c r="T1" s="416"/>
      <c r="U1" s="139"/>
      <c r="V1" s="62"/>
      <c r="W1" s="63"/>
      <c r="X1" s="64"/>
      <c r="Y1" s="64"/>
      <c r="Z1" s="65"/>
      <c r="AA1" s="65"/>
      <c r="AB1" s="65"/>
      <c r="AC1" s="65"/>
      <c r="AD1" s="65"/>
      <c r="AE1" s="65"/>
      <c r="AF1" s="412">
        <f>IF(AG3&lt;0,"Kürzung des Förderbetrags erforderlich","")</f>
      </c>
      <c r="AG1" s="401"/>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00">
        <f>IF(AG3&gt;0,"Eigenmittel erforderlich","")</f>
      </c>
      <c r="AG2" s="401"/>
      <c r="AH2" s="65"/>
      <c r="AI2" s="65"/>
      <c r="AJ2" s="65"/>
      <c r="AK2" s="65"/>
      <c r="AL2" s="65"/>
      <c r="AM2" s="65"/>
      <c r="AN2" s="65"/>
      <c r="AO2" s="65"/>
      <c r="AP2" s="65"/>
      <c r="AQ2" s="65"/>
      <c r="AR2" s="65"/>
      <c r="AS2" s="65"/>
      <c r="AT2" s="65"/>
      <c r="AU2" s="65"/>
      <c r="AV2" s="65"/>
      <c r="AW2" s="65"/>
      <c r="AX2" s="65"/>
      <c r="AY2" s="136"/>
    </row>
    <row r="3" spans="1:51" s="137" customFormat="1" ht="19.5" customHeight="1">
      <c r="A3" s="417" t="s">
        <v>27</v>
      </c>
      <c r="B3" s="418"/>
      <c r="C3" s="418"/>
      <c r="D3" s="418"/>
      <c r="E3" s="419"/>
      <c r="F3" s="426" t="s">
        <v>39</v>
      </c>
      <c r="G3" s="427"/>
      <c r="H3" s="427"/>
      <c r="I3" s="427"/>
      <c r="J3" s="427"/>
      <c r="K3" s="427"/>
      <c r="L3" s="427"/>
      <c r="M3" s="427"/>
      <c r="N3" s="427"/>
      <c r="O3" s="427"/>
      <c r="P3" s="427"/>
      <c r="Q3" s="427"/>
      <c r="R3" s="427"/>
      <c r="S3" s="427"/>
      <c r="T3" s="427"/>
      <c r="U3" s="428"/>
      <c r="V3" s="67"/>
      <c r="W3" s="420" t="s">
        <v>25</v>
      </c>
      <c r="X3" s="421"/>
      <c r="Y3" s="421"/>
      <c r="Z3" s="422"/>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385" t="s">
        <v>68</v>
      </c>
      <c r="B5" s="386"/>
      <c r="C5" s="386"/>
      <c r="D5" s="386"/>
      <c r="E5" s="386"/>
      <c r="F5" s="386"/>
      <c r="G5" s="386"/>
      <c r="H5" s="386"/>
      <c r="I5" s="386"/>
      <c r="J5" s="386"/>
      <c r="K5" s="386"/>
      <c r="L5" s="386"/>
      <c r="M5" s="386"/>
      <c r="N5" s="386"/>
      <c r="O5" s="386"/>
      <c r="P5" s="386"/>
      <c r="Q5" s="386"/>
      <c r="R5" s="386"/>
      <c r="S5" s="386"/>
      <c r="T5" s="386"/>
      <c r="U5" s="109"/>
      <c r="V5" s="391" t="s">
        <v>20</v>
      </c>
      <c r="W5" s="392"/>
      <c r="X5" s="392"/>
      <c r="Y5" s="392"/>
      <c r="Z5" s="392"/>
      <c r="AA5" s="392"/>
      <c r="AB5" s="392"/>
      <c r="AC5" s="392"/>
      <c r="AD5" s="392"/>
      <c r="AE5" s="392"/>
      <c r="AF5" s="392"/>
      <c r="AG5" s="393"/>
      <c r="AH5" s="397" t="s">
        <v>5</v>
      </c>
      <c r="AI5" s="398"/>
      <c r="AJ5" s="398"/>
      <c r="AK5" s="398"/>
      <c r="AL5" s="398"/>
      <c r="AM5" s="398"/>
      <c r="AN5" s="398"/>
      <c r="AO5" s="398"/>
      <c r="AP5" s="398"/>
      <c r="AQ5" s="398"/>
      <c r="AR5" s="398"/>
      <c r="AS5" s="398"/>
      <c r="AT5" s="398"/>
      <c r="AU5" s="398"/>
      <c r="AV5" s="398"/>
      <c r="AW5" s="399"/>
      <c r="AX5" s="133"/>
      <c r="AY5" s="131"/>
      <c r="BA5" s="446" t="s">
        <v>109</v>
      </c>
      <c r="BB5" s="446"/>
      <c r="BC5" s="446"/>
      <c r="BD5" s="446"/>
      <c r="BE5" s="446"/>
    </row>
    <row r="6" spans="1:57" s="5" customFormat="1" ht="21" customHeight="1" collapsed="1">
      <c r="A6" s="389" t="s">
        <v>70</v>
      </c>
      <c r="B6" s="390"/>
      <c r="C6" s="390"/>
      <c r="D6" s="390"/>
      <c r="E6" s="390"/>
      <c r="F6" s="140"/>
      <c r="G6" s="394" t="s">
        <v>69</v>
      </c>
      <c r="H6" s="395"/>
      <c r="I6" s="395"/>
      <c r="J6" s="395"/>
      <c r="K6" s="395"/>
      <c r="L6" s="395"/>
      <c r="M6" s="395"/>
      <c r="N6" s="395"/>
      <c r="O6" s="395"/>
      <c r="P6" s="395"/>
      <c r="Q6" s="395"/>
      <c r="R6" s="395"/>
      <c r="S6" s="395"/>
      <c r="T6" s="395"/>
      <c r="U6" s="396"/>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AE13*AA13</f>
        <v>0</v>
      </c>
      <c r="AF6" s="141">
        <f>AF13*AB13</f>
        <v>0</v>
      </c>
      <c r="AG6" s="141">
        <f>AG13*AB13</f>
        <v>0</v>
      </c>
      <c r="AH6" s="388">
        <f>IF(ISBLANK(IntentStartDate),2016,YEAR(IntentStartDate))</f>
        <v>2016</v>
      </c>
      <c r="AI6" s="388"/>
      <c r="AJ6" s="388"/>
      <c r="AK6" s="388"/>
      <c r="AL6" s="387">
        <f>AH6+1</f>
        <v>2017</v>
      </c>
      <c r="AM6" s="387"/>
      <c r="AN6" s="387"/>
      <c r="AO6" s="387"/>
      <c r="AP6" s="387">
        <f>AL6+1</f>
        <v>2018</v>
      </c>
      <c r="AQ6" s="387"/>
      <c r="AR6" s="387"/>
      <c r="AS6" s="387"/>
      <c r="AT6" s="387">
        <f>AP6+1</f>
        <v>2019</v>
      </c>
      <c r="AU6" s="387"/>
      <c r="AV6" s="387"/>
      <c r="AW6" s="387"/>
      <c r="AX6" s="143" t="s">
        <v>40</v>
      </c>
      <c r="AY6" s="144"/>
      <c r="AZ6" s="145"/>
      <c r="BA6" s="158">
        <f>BA13</f>
        <v>0</v>
      </c>
      <c r="BB6" s="158">
        <f>BB13</f>
        <v>0</v>
      </c>
      <c r="BC6" s="158"/>
      <c r="BD6" s="158">
        <f>BD13</f>
        <v>0</v>
      </c>
      <c r="BE6" s="158"/>
    </row>
    <row r="7" spans="1:57" s="6" customFormat="1" ht="48.75" customHeight="1">
      <c r="A7" s="75" t="s">
        <v>71</v>
      </c>
      <c r="B7" s="75" t="s">
        <v>96</v>
      </c>
      <c r="C7" s="75" t="s">
        <v>97</v>
      </c>
      <c r="D7" s="75" t="s">
        <v>98</v>
      </c>
      <c r="E7" s="75" t="s">
        <v>99</v>
      </c>
      <c r="F7" s="75" t="s">
        <v>72</v>
      </c>
      <c r="G7" s="429" t="s">
        <v>95</v>
      </c>
      <c r="H7" s="430"/>
      <c r="I7" s="430"/>
      <c r="J7" s="430"/>
      <c r="K7" s="430"/>
      <c r="L7" s="430"/>
      <c r="M7" s="430"/>
      <c r="N7" s="430"/>
      <c r="O7" s="430"/>
      <c r="P7" s="430"/>
      <c r="Q7" s="430"/>
      <c r="R7" s="430"/>
      <c r="S7" s="430"/>
      <c r="T7" s="430"/>
      <c r="U7" s="431"/>
      <c r="V7" s="76" t="s">
        <v>1</v>
      </c>
      <c r="W7" s="76" t="s">
        <v>163</v>
      </c>
      <c r="X7" s="76" t="s">
        <v>0</v>
      </c>
      <c r="Y7" s="76" t="s">
        <v>105</v>
      </c>
      <c r="Z7" s="76" t="s">
        <v>2</v>
      </c>
      <c r="AA7" s="77" t="s">
        <v>38</v>
      </c>
      <c r="AB7" s="77" t="s">
        <v>102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423" t="s">
        <v>71</v>
      </c>
      <c r="B9" s="423" t="s">
        <v>96</v>
      </c>
      <c r="C9" s="423" t="s">
        <v>97</v>
      </c>
      <c r="D9" s="423" t="s">
        <v>98</v>
      </c>
      <c r="E9" s="423" t="s">
        <v>99</v>
      </c>
      <c r="F9" s="84" t="str">
        <f>"Teilvorhaben "&amp;AY9</f>
        <v>Teilvorhaben 1</v>
      </c>
      <c r="G9" s="413" t="s">
        <v>36</v>
      </c>
      <c r="H9" s="414"/>
      <c r="I9" s="414"/>
      <c r="J9" s="414"/>
      <c r="K9" s="414"/>
      <c r="L9" s="414"/>
      <c r="M9" s="414"/>
      <c r="N9" s="414"/>
      <c r="O9" s="414"/>
      <c r="P9" s="414"/>
      <c r="Q9" s="414"/>
      <c r="R9" s="439"/>
      <c r="S9" s="440"/>
      <c r="T9" s="440"/>
      <c r="U9" s="441"/>
      <c r="V9" s="406"/>
      <c r="W9" s="407"/>
      <c r="X9" s="403" t="str">
        <f>"Kostenkalkulation zum Teilvorhaben "&amp;AY9</f>
        <v>Kostenkalkulation zum Teilvorhaben 1</v>
      </c>
      <c r="Y9" s="403"/>
      <c r="Z9" s="403"/>
      <c r="AA9" s="403"/>
      <c r="AB9" s="403"/>
      <c r="AC9" s="403"/>
      <c r="AD9" s="403"/>
      <c r="AE9" s="403"/>
      <c r="AF9" s="403"/>
      <c r="AG9" s="403"/>
      <c r="AH9" s="85"/>
      <c r="AI9" s="151"/>
      <c r="AJ9" s="152"/>
      <c r="AK9" s="87"/>
      <c r="AL9" s="85"/>
      <c r="AM9" s="151"/>
      <c r="AN9" s="152"/>
      <c r="AO9" s="87"/>
      <c r="AP9" s="85"/>
      <c r="AQ9" s="86"/>
      <c r="AR9" s="85"/>
      <c r="AS9" s="88"/>
      <c r="AT9" s="89"/>
      <c r="AU9" s="86"/>
      <c r="AV9" s="85"/>
      <c r="AW9" s="87"/>
      <c r="AX9" s="130" t="s">
        <v>43</v>
      </c>
      <c r="AY9" s="131">
        <f>AY8+1</f>
        <v>1</v>
      </c>
      <c r="BA9" s="447"/>
      <c r="BB9" s="447"/>
      <c r="BC9" s="447"/>
      <c r="BD9" s="447"/>
      <c r="BE9" s="447"/>
    </row>
    <row r="10" spans="1:57" s="132" customFormat="1" ht="19.5" customHeight="1">
      <c r="A10" s="424"/>
      <c r="B10" s="424"/>
      <c r="C10" s="424"/>
      <c r="D10" s="424"/>
      <c r="E10" s="424"/>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02" t="s">
        <v>21</v>
      </c>
      <c r="W10" s="402"/>
      <c r="X10" s="404"/>
      <c r="Y10" s="404"/>
      <c r="Z10" s="404"/>
      <c r="AA10" s="404"/>
      <c r="AB10" s="404"/>
      <c r="AC10" s="404"/>
      <c r="AD10" s="404"/>
      <c r="AE10" s="404"/>
      <c r="AF10" s="404"/>
      <c r="AG10" s="404"/>
      <c r="AH10" s="375" t="str">
        <f>"Zeitplanung der Aktivitäten bzw. Leistungen von Teilvorhaben "&amp;AY9</f>
        <v>Zeitplanung der Aktivitäten bzw. Leistungen von Teilvorhaben 1</v>
      </c>
      <c r="AI10" s="376"/>
      <c r="AJ10" s="376"/>
      <c r="AK10" s="376"/>
      <c r="AL10" s="376"/>
      <c r="AM10" s="376"/>
      <c r="AN10" s="376"/>
      <c r="AO10" s="376"/>
      <c r="AP10" s="376"/>
      <c r="AQ10" s="376"/>
      <c r="AR10" s="376"/>
      <c r="AS10" s="376"/>
      <c r="AT10" s="376"/>
      <c r="AU10" s="376"/>
      <c r="AV10" s="376"/>
      <c r="AW10" s="377"/>
      <c r="AX10" s="133"/>
      <c r="AY10" s="131">
        <f>AY$9</f>
        <v>1</v>
      </c>
      <c r="BA10" s="447"/>
      <c r="BB10" s="447"/>
      <c r="BC10" s="447"/>
      <c r="BD10" s="447"/>
      <c r="BE10" s="447"/>
    </row>
    <row r="11" spans="1:57" s="132" customFormat="1" ht="17.25" customHeight="1">
      <c r="A11" s="425"/>
      <c r="B11" s="425"/>
      <c r="C11" s="425"/>
      <c r="D11" s="425"/>
      <c r="E11" s="425"/>
      <c r="F11" s="84" t="s">
        <v>88</v>
      </c>
      <c r="G11" s="98"/>
      <c r="H11" s="98"/>
      <c r="I11" s="98"/>
      <c r="J11" s="98"/>
      <c r="K11" s="98"/>
      <c r="L11" s="98"/>
      <c r="M11" s="98"/>
      <c r="N11" s="98"/>
      <c r="O11" s="98"/>
      <c r="P11" s="98"/>
      <c r="Q11" s="98"/>
      <c r="R11" s="98"/>
      <c r="S11" s="98"/>
      <c r="T11" s="112"/>
      <c r="U11" s="113"/>
      <c r="V11" s="408" t="s">
        <v>106</v>
      </c>
      <c r="W11" s="408" t="s">
        <v>164</v>
      </c>
      <c r="X11" s="373" t="s">
        <v>0</v>
      </c>
      <c r="Y11" s="373" t="s">
        <v>105</v>
      </c>
      <c r="Z11" s="373" t="s">
        <v>2</v>
      </c>
      <c r="AA11" s="373" t="s">
        <v>8</v>
      </c>
      <c r="AB11" s="373" t="s">
        <v>9</v>
      </c>
      <c r="AC11" s="373" t="s">
        <v>3</v>
      </c>
      <c r="AD11" s="373" t="s">
        <v>4</v>
      </c>
      <c r="AE11" s="373" t="s">
        <v>162</v>
      </c>
      <c r="AF11" s="373" t="s">
        <v>104</v>
      </c>
      <c r="AG11" s="373" t="s">
        <v>103</v>
      </c>
      <c r="AH11" s="378"/>
      <c r="AI11" s="379"/>
      <c r="AJ11" s="379"/>
      <c r="AK11" s="379"/>
      <c r="AL11" s="379"/>
      <c r="AM11" s="379"/>
      <c r="AN11" s="379"/>
      <c r="AO11" s="379"/>
      <c r="AP11" s="379"/>
      <c r="AQ11" s="379"/>
      <c r="AR11" s="379"/>
      <c r="AS11" s="379"/>
      <c r="AT11" s="379"/>
      <c r="AU11" s="379"/>
      <c r="AV11" s="379"/>
      <c r="AW11" s="380"/>
      <c r="AX11" s="133"/>
      <c r="AY11" s="131">
        <f aca="true" t="shared" si="1" ref="AY11:AY22">AY$9</f>
        <v>1</v>
      </c>
      <c r="BA11" s="373" t="s">
        <v>110</v>
      </c>
      <c r="BB11" s="373" t="s">
        <v>114</v>
      </c>
      <c r="BC11" s="373" t="s">
        <v>115</v>
      </c>
      <c r="BD11" s="373" t="s">
        <v>112</v>
      </c>
      <c r="BE11" s="373" t="s">
        <v>113</v>
      </c>
    </row>
    <row r="12" spans="1:57" s="132" customFormat="1" ht="20.25" customHeight="1">
      <c r="A12" s="105"/>
      <c r="B12" s="104"/>
      <c r="C12" s="104"/>
      <c r="D12" s="104"/>
      <c r="E12" s="106"/>
      <c r="F12" s="91" t="s">
        <v>89</v>
      </c>
      <c r="G12" s="409" t="s">
        <v>90</v>
      </c>
      <c r="H12" s="411"/>
      <c r="I12" s="409" t="s">
        <v>93</v>
      </c>
      <c r="J12" s="410"/>
      <c r="K12" s="410"/>
      <c r="L12" s="411"/>
      <c r="M12" s="409" t="s">
        <v>100</v>
      </c>
      <c r="N12" s="410"/>
      <c r="O12" s="410"/>
      <c r="P12" s="411"/>
      <c r="Q12" s="409" t="s">
        <v>91</v>
      </c>
      <c r="R12" s="410"/>
      <c r="S12" s="411"/>
      <c r="T12" s="114">
        <f>SUM(G11:T11)</f>
        <v>0</v>
      </c>
      <c r="U12" s="115"/>
      <c r="V12" s="408"/>
      <c r="W12" s="408"/>
      <c r="X12" s="374"/>
      <c r="Y12" s="405"/>
      <c r="Z12" s="374"/>
      <c r="AA12" s="374"/>
      <c r="AB12" s="374"/>
      <c r="AC12" s="374"/>
      <c r="AD12" s="374"/>
      <c r="AE12" s="374"/>
      <c r="AF12" s="405"/>
      <c r="AG12" s="374"/>
      <c r="AH12" s="371" t="s">
        <v>14</v>
      </c>
      <c r="AI12" s="383" t="s">
        <v>15</v>
      </c>
      <c r="AJ12" s="371" t="s">
        <v>18</v>
      </c>
      <c r="AK12" s="381" t="s">
        <v>19</v>
      </c>
      <c r="AL12" s="371" t="s">
        <v>14</v>
      </c>
      <c r="AM12" s="383" t="s">
        <v>15</v>
      </c>
      <c r="AN12" s="371" t="s">
        <v>18</v>
      </c>
      <c r="AO12" s="381" t="s">
        <v>19</v>
      </c>
      <c r="AP12" s="371" t="s">
        <v>14</v>
      </c>
      <c r="AQ12" s="383" t="s">
        <v>15</v>
      </c>
      <c r="AR12" s="371" t="s">
        <v>18</v>
      </c>
      <c r="AS12" s="381" t="s">
        <v>19</v>
      </c>
      <c r="AT12" s="371" t="s">
        <v>14</v>
      </c>
      <c r="AU12" s="383" t="s">
        <v>15</v>
      </c>
      <c r="AV12" s="371" t="s">
        <v>18</v>
      </c>
      <c r="AW12" s="381" t="s">
        <v>19</v>
      </c>
      <c r="AX12" s="133"/>
      <c r="AY12" s="131">
        <f t="shared" si="1"/>
        <v>1</v>
      </c>
      <c r="BA12" s="374"/>
      <c r="BB12" s="374"/>
      <c r="BC12" s="374"/>
      <c r="BD12" s="374"/>
      <c r="BE12" s="374"/>
    </row>
    <row r="13" spans="1:57" s="132" customFormat="1" ht="16.5" customHeight="1">
      <c r="A13" s="96"/>
      <c r="B13" s="97"/>
      <c r="C13" s="97"/>
      <c r="D13" s="97"/>
      <c r="E13" s="97"/>
      <c r="F13" s="92" t="s">
        <v>94</v>
      </c>
      <c r="G13" s="432"/>
      <c r="H13" s="433"/>
      <c r="I13" s="432"/>
      <c r="J13" s="436"/>
      <c r="K13" s="436"/>
      <c r="L13" s="433"/>
      <c r="M13" s="432"/>
      <c r="N13" s="436"/>
      <c r="O13" s="436"/>
      <c r="P13" s="433"/>
      <c r="Q13" s="432"/>
      <c r="R13" s="436"/>
      <c r="S13" s="433"/>
      <c r="T13" s="437" t="s">
        <v>92</v>
      </c>
      <c r="U13" s="43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372">
        <v>1</v>
      </c>
      <c r="AI13" s="384">
        <v>4</v>
      </c>
      <c r="AJ13" s="372">
        <v>7</v>
      </c>
      <c r="AK13" s="382">
        <v>7</v>
      </c>
      <c r="AL13" s="372">
        <v>1</v>
      </c>
      <c r="AM13" s="384">
        <v>4</v>
      </c>
      <c r="AN13" s="372">
        <v>7</v>
      </c>
      <c r="AO13" s="382">
        <v>7</v>
      </c>
      <c r="AP13" s="372">
        <v>1</v>
      </c>
      <c r="AQ13" s="384">
        <v>4</v>
      </c>
      <c r="AR13" s="372">
        <v>7</v>
      </c>
      <c r="AS13" s="382">
        <v>7</v>
      </c>
      <c r="AT13" s="372">
        <v>1</v>
      </c>
      <c r="AU13" s="384">
        <v>4</v>
      </c>
      <c r="AV13" s="372">
        <v>7</v>
      </c>
      <c r="AW13" s="382">
        <v>7</v>
      </c>
      <c r="AX13" s="130" t="s">
        <v>41</v>
      </c>
      <c r="AY13" s="131">
        <f t="shared" si="1"/>
        <v>1</v>
      </c>
      <c r="BA13" s="160">
        <f>SUM(BA14:BA21)</f>
        <v>0</v>
      </c>
      <c r="BB13" s="160">
        <f>SUM(BB14:BB21)</f>
        <v>0</v>
      </c>
      <c r="BC13" s="160"/>
      <c r="BD13" s="160">
        <f>SUM(BD14:BD21)</f>
        <v>0</v>
      </c>
      <c r="BE13" s="160"/>
    </row>
    <row r="14" spans="1:57" s="133" customFormat="1" ht="12.75" hidden="1">
      <c r="A14" s="57">
        <f aca="true" t="shared" si="3" ref="A14:A21">A$13</f>
        <v>0</v>
      </c>
      <c r="B14" s="58">
        <f aca="true" t="shared" si="4" ref="B14:E17">B$13</f>
        <v>0</v>
      </c>
      <c r="C14" s="58">
        <f t="shared" si="4"/>
        <v>0</v>
      </c>
      <c r="D14" s="58">
        <f t="shared" si="4"/>
        <v>0</v>
      </c>
      <c r="E14" s="59">
        <f t="shared" si="4"/>
        <v>0</v>
      </c>
      <c r="F14" s="117" t="s">
        <v>107</v>
      </c>
      <c r="G14" s="434" t="s">
        <v>107</v>
      </c>
      <c r="H14" s="435"/>
      <c r="I14" s="435"/>
      <c r="J14" s="435"/>
      <c r="K14" s="435"/>
      <c r="L14" s="435"/>
      <c r="M14" s="435"/>
      <c r="N14" s="435"/>
      <c r="O14" s="435"/>
      <c r="P14" s="435"/>
      <c r="Q14" s="435"/>
      <c r="R14" s="435"/>
      <c r="S14" s="435"/>
      <c r="T14" s="43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5" ref="BD14:BD21">IF(ISBLANK(BA14),BB14,BA14)*BC14</f>
        <v>0</v>
      </c>
      <c r="BE14" s="170"/>
    </row>
    <row r="15" spans="1:57" s="132" customFormat="1" ht="12.75">
      <c r="A15" s="57">
        <f t="shared" si="3"/>
        <v>0</v>
      </c>
      <c r="B15" s="58">
        <f t="shared" si="4"/>
        <v>0</v>
      </c>
      <c r="C15" s="58">
        <f t="shared" si="4"/>
        <v>0</v>
      </c>
      <c r="D15" s="58">
        <f t="shared" si="4"/>
        <v>0</v>
      </c>
      <c r="E15" s="59">
        <f t="shared" si="4"/>
        <v>0</v>
      </c>
      <c r="F15" s="56"/>
      <c r="G15" s="444"/>
      <c r="H15" s="445"/>
      <c r="I15" s="445"/>
      <c r="J15" s="445"/>
      <c r="K15" s="445"/>
      <c r="L15" s="445"/>
      <c r="M15" s="445"/>
      <c r="N15" s="445"/>
      <c r="O15" s="445"/>
      <c r="P15" s="445"/>
      <c r="Q15" s="445"/>
      <c r="R15" s="445"/>
      <c r="S15" s="445"/>
      <c r="T15" s="445"/>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5"/>
        <v>0</v>
      </c>
      <c r="BE15" s="171"/>
    </row>
    <row r="16" spans="1:57" s="132" customFormat="1" ht="12.75">
      <c r="A16" s="57">
        <f t="shared" si="3"/>
        <v>0</v>
      </c>
      <c r="B16" s="58">
        <f t="shared" si="4"/>
        <v>0</v>
      </c>
      <c r="C16" s="58">
        <f t="shared" si="4"/>
        <v>0</v>
      </c>
      <c r="D16" s="58">
        <f t="shared" si="4"/>
        <v>0</v>
      </c>
      <c r="E16" s="59">
        <f t="shared" si="4"/>
        <v>0</v>
      </c>
      <c r="F16" s="56"/>
      <c r="G16" s="444"/>
      <c r="H16" s="445"/>
      <c r="I16" s="445"/>
      <c r="J16" s="445"/>
      <c r="K16" s="445"/>
      <c r="L16" s="445"/>
      <c r="M16" s="445"/>
      <c r="N16" s="445"/>
      <c r="O16" s="445"/>
      <c r="P16" s="445"/>
      <c r="Q16" s="445"/>
      <c r="R16" s="445"/>
      <c r="S16" s="445"/>
      <c r="T16" s="445"/>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5"/>
        <v>0</v>
      </c>
      <c r="BE16" s="171"/>
    </row>
    <row r="17" spans="1:57" s="132" customFormat="1" ht="12.75">
      <c r="A17" s="57">
        <f t="shared" si="3"/>
        <v>0</v>
      </c>
      <c r="B17" s="58">
        <f t="shared" si="4"/>
        <v>0</v>
      </c>
      <c r="C17" s="58">
        <f t="shared" si="4"/>
        <v>0</v>
      </c>
      <c r="D17" s="58">
        <f t="shared" si="4"/>
        <v>0</v>
      </c>
      <c r="E17" s="59">
        <f t="shared" si="4"/>
        <v>0</v>
      </c>
      <c r="F17" s="56"/>
      <c r="G17" s="444"/>
      <c r="H17" s="445"/>
      <c r="I17" s="445"/>
      <c r="J17" s="445"/>
      <c r="K17" s="445"/>
      <c r="L17" s="445"/>
      <c r="M17" s="445"/>
      <c r="N17" s="445"/>
      <c r="O17" s="445"/>
      <c r="P17" s="445"/>
      <c r="Q17" s="445"/>
      <c r="R17" s="445"/>
      <c r="S17" s="445"/>
      <c r="T17" s="445"/>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AY$9</f>
        <v>1</v>
      </c>
      <c r="BA17" s="161"/>
      <c r="BB17" s="161"/>
      <c r="BC17" s="161"/>
      <c r="BD17" s="23">
        <f t="shared" si="5"/>
        <v>0</v>
      </c>
      <c r="BE17" s="171"/>
    </row>
    <row r="18" spans="1:57" s="132" customFormat="1" ht="12.75">
      <c r="A18" s="57">
        <f t="shared" si="3"/>
        <v>0</v>
      </c>
      <c r="B18" s="58">
        <f aca="true" t="shared" si="6" ref="B18:E21">B$13</f>
        <v>0</v>
      </c>
      <c r="C18" s="58">
        <f t="shared" si="6"/>
        <v>0</v>
      </c>
      <c r="D18" s="58">
        <f t="shared" si="6"/>
        <v>0</v>
      </c>
      <c r="E18" s="59">
        <f t="shared" si="6"/>
        <v>0</v>
      </c>
      <c r="F18" s="56"/>
      <c r="G18" s="444"/>
      <c r="H18" s="445"/>
      <c r="I18" s="445"/>
      <c r="J18" s="445"/>
      <c r="K18" s="445"/>
      <c r="L18" s="445"/>
      <c r="M18" s="445"/>
      <c r="N18" s="445"/>
      <c r="O18" s="445"/>
      <c r="P18" s="445"/>
      <c r="Q18" s="445"/>
      <c r="R18" s="445"/>
      <c r="S18" s="445"/>
      <c r="T18" s="445"/>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AY$9</f>
        <v>1</v>
      </c>
      <c r="BA18" s="161"/>
      <c r="BB18" s="161"/>
      <c r="BC18" s="161"/>
      <c r="BD18" s="23">
        <f t="shared" si="5"/>
        <v>0</v>
      </c>
      <c r="BE18" s="171"/>
    </row>
    <row r="19" spans="1:57" s="132" customFormat="1" ht="12.75">
      <c r="A19" s="57">
        <f t="shared" si="3"/>
        <v>0</v>
      </c>
      <c r="B19" s="58">
        <f t="shared" si="6"/>
        <v>0</v>
      </c>
      <c r="C19" s="58">
        <f t="shared" si="6"/>
        <v>0</v>
      </c>
      <c r="D19" s="58">
        <f t="shared" si="6"/>
        <v>0</v>
      </c>
      <c r="E19" s="59">
        <f t="shared" si="6"/>
        <v>0</v>
      </c>
      <c r="F19" s="56"/>
      <c r="G19" s="444"/>
      <c r="H19" s="445"/>
      <c r="I19" s="445"/>
      <c r="J19" s="445"/>
      <c r="K19" s="445"/>
      <c r="L19" s="445"/>
      <c r="M19" s="445"/>
      <c r="N19" s="445"/>
      <c r="O19" s="445"/>
      <c r="P19" s="445"/>
      <c r="Q19" s="445"/>
      <c r="R19" s="445"/>
      <c r="S19" s="445"/>
      <c r="T19" s="445"/>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AY$9</f>
        <v>1</v>
      </c>
      <c r="BA19" s="161"/>
      <c r="BB19" s="161"/>
      <c r="BC19" s="161"/>
      <c r="BD19" s="23">
        <f t="shared" si="5"/>
        <v>0</v>
      </c>
      <c r="BE19" s="171"/>
    </row>
    <row r="20" spans="1:57" s="132" customFormat="1" ht="12.75">
      <c r="A20" s="57">
        <f t="shared" si="3"/>
        <v>0</v>
      </c>
      <c r="B20" s="58">
        <f t="shared" si="6"/>
        <v>0</v>
      </c>
      <c r="C20" s="58">
        <f t="shared" si="6"/>
        <v>0</v>
      </c>
      <c r="D20" s="58">
        <f t="shared" si="6"/>
        <v>0</v>
      </c>
      <c r="E20" s="59">
        <f t="shared" si="6"/>
        <v>0</v>
      </c>
      <c r="F20" s="56"/>
      <c r="G20" s="444"/>
      <c r="H20" s="445"/>
      <c r="I20" s="445"/>
      <c r="J20" s="445"/>
      <c r="K20" s="445"/>
      <c r="L20" s="445"/>
      <c r="M20" s="445"/>
      <c r="N20" s="445"/>
      <c r="O20" s="445"/>
      <c r="P20" s="445"/>
      <c r="Q20" s="445"/>
      <c r="R20" s="445"/>
      <c r="S20" s="445"/>
      <c r="T20" s="445"/>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AY$9</f>
        <v>1</v>
      </c>
      <c r="BA20" s="161"/>
      <c r="BB20" s="161"/>
      <c r="BC20" s="161"/>
      <c r="BD20" s="23">
        <f t="shared" si="5"/>
        <v>0</v>
      </c>
      <c r="BE20" s="171"/>
    </row>
    <row r="21" spans="1:57" s="132" customFormat="1" ht="12.75" hidden="1">
      <c r="A21" s="58">
        <f t="shared" si="3"/>
        <v>0</v>
      </c>
      <c r="B21" s="58">
        <f t="shared" si="6"/>
        <v>0</v>
      </c>
      <c r="C21" s="58">
        <f t="shared" si="6"/>
        <v>0</v>
      </c>
      <c r="D21" s="58">
        <f t="shared" si="6"/>
        <v>0</v>
      </c>
      <c r="E21" s="58">
        <f t="shared" si="6"/>
        <v>0</v>
      </c>
      <c r="F21" s="153" t="s">
        <v>107</v>
      </c>
      <c r="G21" s="442" t="s">
        <v>107</v>
      </c>
      <c r="H21" s="443"/>
      <c r="I21" s="443"/>
      <c r="J21" s="443"/>
      <c r="K21" s="443"/>
      <c r="L21" s="443"/>
      <c r="M21" s="443"/>
      <c r="N21" s="443"/>
      <c r="O21" s="443"/>
      <c r="P21" s="443"/>
      <c r="Q21" s="443"/>
      <c r="R21" s="443"/>
      <c r="S21" s="443"/>
      <c r="T21" s="443"/>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5"/>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AH12:AH13"/>
    <mergeCell ref="AR12:AR13"/>
    <mergeCell ref="AA11:AA12"/>
    <mergeCell ref="AB11:AB12"/>
    <mergeCell ref="AH10:AW11"/>
    <mergeCell ref="AK12:AK13"/>
    <mergeCell ref="AL12:AL13"/>
    <mergeCell ref="AJ12:AJ13"/>
    <mergeCell ref="AC11:AC12"/>
    <mergeCell ref="AM12:AM13"/>
    <mergeCell ref="AN12:AN13"/>
    <mergeCell ref="AI12:AI13"/>
    <mergeCell ref="AO12:AO13"/>
    <mergeCell ref="AW12:AW13"/>
    <mergeCell ref="AS12:AS13"/>
    <mergeCell ref="AT12:AT13"/>
    <mergeCell ref="AU12:AU13"/>
    <mergeCell ref="AV12:AV13"/>
    <mergeCell ref="AP12:AP13"/>
    <mergeCell ref="AQ12:AQ13"/>
    <mergeCell ref="A5:T5"/>
    <mergeCell ref="AT6:AW6"/>
    <mergeCell ref="AH6:AK6"/>
    <mergeCell ref="AL6:AO6"/>
    <mergeCell ref="AP6:AS6"/>
    <mergeCell ref="A6:E6"/>
    <mergeCell ref="V5:AG5"/>
    <mergeCell ref="G6:U6"/>
    <mergeCell ref="AH5:AW5"/>
    <mergeCell ref="AF2:AG2"/>
    <mergeCell ref="V10:W10"/>
    <mergeCell ref="X9:AG10"/>
    <mergeCell ref="AD11:AD12"/>
    <mergeCell ref="Y11:Y12"/>
    <mergeCell ref="AG11:AG12"/>
    <mergeCell ref="AE11:AE12"/>
    <mergeCell ref="AF11:AF12"/>
    <mergeCell ref="V9:W9"/>
    <mergeCell ref="Z11:Z12"/>
    <mergeCell ref="V11:V12"/>
    <mergeCell ref="W11:W12"/>
    <mergeCell ref="X11:X12"/>
    <mergeCell ref="I12:L12"/>
    <mergeCell ref="M12:P12"/>
    <mergeCell ref="Q12:S12"/>
    <mergeCell ref="AF1:AG1"/>
    <mergeCell ref="G9:Q9"/>
    <mergeCell ref="A1:T1"/>
    <mergeCell ref="A3:E3"/>
    <mergeCell ref="W3:Z3"/>
    <mergeCell ref="E9:E11"/>
    <mergeCell ref="F3:U3"/>
    <mergeCell ref="G7:U7"/>
    <mergeCell ref="A9:A11"/>
    <mergeCell ref="B9:B11"/>
    <mergeCell ref="C9:C11"/>
    <mergeCell ref="D9:D11"/>
    <mergeCell ref="G13:H13"/>
    <mergeCell ref="G14:T14"/>
    <mergeCell ref="I13:L13"/>
    <mergeCell ref="T13:U13"/>
    <mergeCell ref="M13:P13"/>
    <mergeCell ref="Q13:S13"/>
    <mergeCell ref="G12:H12"/>
    <mergeCell ref="R9:U9"/>
    <mergeCell ref="G21:T21"/>
    <mergeCell ref="G15:T15"/>
    <mergeCell ref="G16:T16"/>
    <mergeCell ref="G17:T17"/>
    <mergeCell ref="G19:T19"/>
    <mergeCell ref="G20:T20"/>
    <mergeCell ref="G18:T18"/>
    <mergeCell ref="BA5:BE5"/>
    <mergeCell ref="BA9:BE10"/>
    <mergeCell ref="BA11:BA12"/>
    <mergeCell ref="BB11:BB12"/>
    <mergeCell ref="BC11:BC12"/>
    <mergeCell ref="BD11:BD12"/>
    <mergeCell ref="BE11:BE12"/>
  </mergeCells>
  <conditionalFormatting sqref="G15:U15 F14:G14 G16 F15:F16 F17:G21">
    <cfRule type="expression" priority="1" dxfId="0" stopIfTrue="1">
      <formula>ISBLANK($AZ14)</formula>
    </cfRule>
  </conditionalFormatting>
  <conditionalFormatting sqref="BA14:BA21">
    <cfRule type="expression" priority="3" dxfId="0" stopIfTrue="1">
      <formula>NOT(ISBLANK(BB14))</formula>
    </cfRule>
  </conditionalFormatting>
  <conditionalFormatting sqref="BB14:BB21">
    <cfRule type="expression" priority="4" dxfId="0" stopIfTrue="1">
      <formula>NOT(ISBLANK(BA14))</formula>
    </cfRule>
  </conditionalFormatting>
  <conditionalFormatting sqref="BC14:BC21">
    <cfRule type="cellIs" priority="5"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r:id="rId3"/>
  <customProperties>
    <customPr name="TemplateSheet" r:id="rId4"/>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FROSCHAUER, Rita</Manager>
  <Company>AMA - Agrar Markt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Landwirts. Entwicklung 2014-2020</dc:title>
  <dc:subject>Kostendatenblatt M1</dc:subject>
  <dc:creator>LIEGER, Roland</dc:creator>
  <cp:keywords/>
  <dc:description>Stand: 24.Juli 2018 / v142</dc:description>
  <cp:lastModifiedBy>Ehrenhoefer Renate</cp:lastModifiedBy>
  <cp:lastPrinted>2018-07-30T09:28:45Z</cp:lastPrinted>
  <dcterms:created xsi:type="dcterms:W3CDTF">2016-12-08T16:30:00Z</dcterms:created>
  <dcterms:modified xsi:type="dcterms:W3CDTF">2018-07-31T13:57:26Z</dcterms:modified>
  <cp:category>Projektkalkulation</cp:category>
  <cp:version/>
  <cp:contentType/>
  <cp:contentStatus/>
  <cp:revision>128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GBII / Abt. 4 / Ref. 17 - Projekte</vt:lpwstr>
  </property>
  <property fmtid="{D5CDD505-2E9C-101B-9397-08002B2CF9AE}" pid="3" name="Bearbeitet von">
    <vt:lpwstr>Rita Froschauer</vt:lpwstr>
  </property>
  <property fmtid="{D5CDD505-2E9C-101B-9397-08002B2CF9AE}" pid="4" name="Eigentümer">
    <vt:lpwstr>Agrarmarkt Austria</vt:lpwstr>
  </property>
  <property fmtid="{D5CDD505-2E9C-101B-9397-08002B2CF9AE}" pid="5" name="Publikation">
    <vt:lpwstr>0</vt:lpwstr>
  </property>
</Properties>
</file>